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\\riziv.org\data\GV-SS\INST\SSM-GGZ\PSYCHOL-ORTHOP\Financieel\Calculs convention psy 2021\"/>
    </mc:Choice>
  </mc:AlternateContent>
  <xr:revisionPtr revIDLastSave="0" documentId="13_ncr:1_{D148B3DC-0D8C-4EF9-8512-2B6D39C85FDC}" xr6:coauthVersionLast="46" xr6:coauthVersionMax="46" xr10:uidLastSave="{00000000-0000-0000-0000-000000000000}"/>
  <bookViews>
    <workbookView xWindow="2010" yWindow="1905" windowWidth="21600" windowHeight="11385" firstSheet="1" activeTab="1" xr2:uid="{00000000-000D-0000-FFFF-FFFF00000000}"/>
  </bookViews>
  <sheets>
    <sheet name="overzicht" sheetId="3" state="hidden" r:id="rId1"/>
    <sheet name="01-01-2023" sheetId="6" r:id="rId2"/>
  </sheets>
  <definedNames>
    <definedName name="_xlnm.Print_Area" localSheetId="1">'01-01-2023'!$A$1:$R$51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3" l="1"/>
  <c r="G27" i="3"/>
  <c r="G28" i="3"/>
  <c r="G29" i="3"/>
  <c r="G30" i="3"/>
  <c r="G31" i="3"/>
  <c r="G32" i="3"/>
  <c r="G25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4" i="3"/>
  <c r="E6" i="3" l="1"/>
  <c r="E7" i="3"/>
  <c r="E9" i="3"/>
  <c r="E10" i="3"/>
  <c r="E11" i="3"/>
  <c r="E13" i="3"/>
  <c r="E14" i="3"/>
  <c r="E15" i="3"/>
  <c r="E17" i="3"/>
  <c r="E18" i="3"/>
  <c r="E19" i="3"/>
  <c r="E21" i="3"/>
  <c r="E31" i="3" l="1"/>
  <c r="E28" i="3"/>
  <c r="E32" i="3"/>
  <c r="E25" i="3"/>
  <c r="E29" i="3"/>
  <c r="E4" i="3"/>
  <c r="E27" i="3"/>
  <c r="E26" i="3"/>
  <c r="E30" i="3"/>
  <c r="E20" i="3"/>
  <c r="E16" i="3"/>
  <c r="E12" i="3"/>
  <c r="E8" i="3"/>
  <c r="E5" i="3"/>
</calcChain>
</file>

<file path=xl/sharedStrings.xml><?xml version="1.0" encoding="utf-8"?>
<sst xmlns="http://schemas.openxmlformats.org/spreadsheetml/2006/main" count="236" uniqueCount="132">
  <si>
    <t>pseudocode</t>
  </si>
  <si>
    <t>description</t>
  </si>
  <si>
    <t>SPPL - séance de groupe - 1 - par un psychologue et un autre prestataire de soins</t>
  </si>
  <si>
    <t>SPPL – séance de groupe - 2 - par 2 psychologues ou par médecin et psychologue</t>
  </si>
  <si>
    <t xml:space="preserve">SPPL – séance de groupe – 1 outreach - par un psychologue et un autre prestataire de soins </t>
  </si>
  <si>
    <t xml:space="preserve">SPPL – séance de groupe – 2 outreach - par 2 psychologues ou par médecin et psychologue </t>
  </si>
  <si>
    <t xml:space="preserve">SPPL – séance Ind. avant séance de groupe </t>
  </si>
  <si>
    <t>SPPL -  séance Ind. après séance de groupe</t>
  </si>
  <si>
    <t>SPPL – séance Ind. – première séance</t>
  </si>
  <si>
    <t xml:space="preserve">SPPL – séance Ind. – séance outreach dans service/institution/autres professionnels </t>
  </si>
  <si>
    <t>SPPL -  séance Ind. Outreach milieu de vie</t>
  </si>
  <si>
    <t>SPPL – séance Ind. – physique autre (cabinet du psychologue)</t>
  </si>
  <si>
    <t>SPPL – séance Ind. – vidéoconsultation</t>
  </si>
  <si>
    <t>SPS - séance de groupe - 1 - par un psychologue et un autre prestataire de soins</t>
  </si>
  <si>
    <t>SPS – séance de groupe - 2 - par 2 psychologues ou par médecin et psychologue</t>
  </si>
  <si>
    <t xml:space="preserve">SPS – séance de groupe – 1 outreach - par un psychologue et un autre prestataire de soins </t>
  </si>
  <si>
    <t xml:space="preserve">SPS – séance de groupe – 2 outreach - par 2 psychologues ou par médecin et psychologue </t>
  </si>
  <si>
    <t xml:space="preserve">SPS – séance Ind. Avant séance de groupe </t>
  </si>
  <si>
    <t>SPS -  séance Ind. Après séance de groupe</t>
  </si>
  <si>
    <t xml:space="preserve">SPS – séance Ind. – séance outreach dans service/institution/autres professionnels </t>
  </si>
  <si>
    <t>SPS -  séance Ind. Outreach milieu de vie</t>
  </si>
  <si>
    <t>SPS – séance Ind. – physique autre (cabinet du psychologue)</t>
  </si>
  <si>
    <t>SPS – séance Ind. – Vidéoconsultation</t>
  </si>
  <si>
    <t xml:space="preserve">SPS – consultation multidisciplinaire </t>
  </si>
  <si>
    <t xml:space="preserve">Remboursement du trajet PPL/SPS sans renvoi </t>
  </si>
  <si>
    <t xml:space="preserve"> Remboursement du trajet PPL avec renvoi vers les soins psychologiques spécialisés. </t>
  </si>
  <si>
    <t xml:space="preserve"> Remboursement du trajet en soins psychologiques spécialisés vers les soins PPL</t>
  </si>
  <si>
    <t xml:space="preserve"> Séance supplémentaire</t>
  </si>
  <si>
    <t>Groepssessies</t>
  </si>
  <si>
    <t>controle</t>
  </si>
  <si>
    <t>Pseudocode</t>
  </si>
  <si>
    <t>Description</t>
  </si>
  <si>
    <t>Honoraires</t>
  </si>
  <si>
    <r>
      <t xml:space="preserve">bénéficiaire </t>
    </r>
    <r>
      <rPr>
        <b/>
        <sz val="10"/>
        <color theme="1"/>
        <rFont val="Calibri"/>
        <family val="2"/>
        <scheme val="minor"/>
      </rPr>
      <t>avec</t>
    </r>
    <r>
      <rPr>
        <sz val="10"/>
        <color theme="1"/>
        <rFont val="Calibri"/>
        <family val="2"/>
        <scheme val="minor"/>
      </rPr>
      <t xml:space="preserve"> régime préférenciel</t>
    </r>
  </si>
  <si>
    <r>
      <t xml:space="preserve">bénéficiaire </t>
    </r>
    <r>
      <rPr>
        <b/>
        <sz val="10"/>
        <color theme="1"/>
        <rFont val="Calibri"/>
        <family val="2"/>
        <scheme val="minor"/>
      </rPr>
      <t>sans</t>
    </r>
    <r>
      <rPr>
        <sz val="10"/>
        <color theme="1"/>
        <rFont val="Calibri"/>
        <family val="2"/>
        <scheme val="minor"/>
      </rPr>
      <t xml:space="preserve"> régime préférenciel</t>
    </r>
  </si>
  <si>
    <t>Ticket modérateur</t>
  </si>
  <si>
    <t>-</t>
  </si>
  <si>
    <t>AMB</t>
  </si>
  <si>
    <t>HOS</t>
  </si>
  <si>
    <t>Remgeld</t>
  </si>
  <si>
    <t>Honoraria</t>
  </si>
  <si>
    <t>Omschrijving</t>
  </si>
  <si>
    <t>Séance supplémentaire</t>
  </si>
  <si>
    <t>Extra sessie</t>
  </si>
  <si>
    <t>Ticket modérateur par patient</t>
  </si>
  <si>
    <t>Soins psychologiques spécialisés – séance de groupe - 2 - par 2 psychologues ou par médecin et psychologue</t>
  </si>
  <si>
    <t xml:space="preserve">Soins psychologiques spécialisés – séance de groupe – 1 outreach - par un psychologue et un autre prestataire de soins </t>
  </si>
  <si>
    <t xml:space="preserve">Soins psychologiques spécialisés – séance de groupe – 2 outreach - par 2 psychologues ou par médecin et psychologue </t>
  </si>
  <si>
    <t>Soins psychologiques de première ligne – séance de groupe - 2 - par 2 psychologues ou par médecin et psychologue</t>
  </si>
  <si>
    <t xml:space="preserve">Soins psychologiques de première ligne – séance de groupe – 1 outreach - par un psychologue et un autre prestataire de soins </t>
  </si>
  <si>
    <t xml:space="preserve">Soins psychologiques de première ligne – séance de groupe – 2 outreach - par 2 psychologues ou par médecin et psychologue </t>
  </si>
  <si>
    <t>Soins psychologiques de première ligne – séance de groupe - 1 - par un psychologue et un autre prestataire de soins</t>
  </si>
  <si>
    <t xml:space="preserve">Soins psychologiques spécialisés – séance Ind. – séance outreach dans service/institution/autres professionnels </t>
  </si>
  <si>
    <t>Soins psychologiques spécialisés – séance Ind. – Vidéoconsultation</t>
  </si>
  <si>
    <t xml:space="preserve">Soins psychologiques spécialisés – consultation multidisciplinaire </t>
  </si>
  <si>
    <t xml:space="preserve">Soins psychologiques de première ligne – séance Ind. avant séance de groupe </t>
  </si>
  <si>
    <t>Soins psychologiques de première ligne – séance Ind. après séance de groupe</t>
  </si>
  <si>
    <t>Soins psychologiques de première ligne – séance Ind. – première séance</t>
  </si>
  <si>
    <t xml:space="preserve">Soins psychologiques de première ligne – séance Ind. – séance outreach dans service/institution/autres professionnels </t>
  </si>
  <si>
    <t>Soins psychologiques de première ligne – séance Ind. Outreach milieu de vie</t>
  </si>
  <si>
    <t>Soins psychologiques de première ligne – séance Ind. – physique autre (cabinet du psychologue)</t>
  </si>
  <si>
    <t>Soins psychologiques de première ligne – séance Ind. – vidéoconsultation</t>
  </si>
  <si>
    <t xml:space="preserve">Soins psychologiques spécialisés –  séance Ind. Avant séance de groupe </t>
  </si>
  <si>
    <t>Soins psychologiques spécialisés – séance Ind. Après séance de groupe</t>
  </si>
  <si>
    <t>Soins psychologiques spécialisés –  séance Ind. – physique autre (cabinet du psychologue)</t>
  </si>
  <si>
    <t>Soins psychologiques spécialisés –  séance Ind. Outreach milieu de vie</t>
  </si>
  <si>
    <t>Soins psychologiques spécialisés – séance de groupe - 1 - par un psychologue et un autre prestataire de soins</t>
  </si>
  <si>
    <t>Eerstelijnspsychologische zorg – Individuele sessie die een groepssessie voorafgaat</t>
  </si>
  <si>
    <t>Eerstelijnspsychologische zorg – Individuele sessie – eerste sessie</t>
  </si>
  <si>
    <t>Eerstelijnspsychologische zorg – Individuele sessie na de groepssessies</t>
  </si>
  <si>
    <t>Eerstelijnspsychologische zorg – Individuele sessie –sessie outreaching naar dienst/instelling/andere professionelen</t>
  </si>
  <si>
    <t>Eerstelijnspsychologische zorg – Individuele sessie outreaching naar thuismilieu</t>
  </si>
  <si>
    <t>Eerstelijnspsychologische zorg – Individuele sessie – Fysiek andere (kabinet psycholoog)</t>
  </si>
  <si>
    <t>Eerstelijnspsychologische zorg – Individuele sessie – Videoconsultatie</t>
  </si>
  <si>
    <t>Eerstelijnspsychologische zorg – Groepssessie – 1 - door psycholoog en andere zorg- of hulpverlener</t>
  </si>
  <si>
    <t>Eerstelijnspsychologische zorg – Groepssessie – 2 - door 2 psychologen of door een arts en psycholoog</t>
  </si>
  <si>
    <t>Eerstelijnspsychologische zorg – Groepssessie – 1 outreachend - door psycholoog en andere zorg- of hulpverlener</t>
  </si>
  <si>
    <t>Eerstelijnspsychologische zorg – Groepssessie – 2 outreachend - door 2 psychologen of door een arts en psycholoog</t>
  </si>
  <si>
    <t>Gespecialiseerde psychologische zorg – Individuele sessie die een groepssessie voorafgaat</t>
  </si>
  <si>
    <t>Gespecialiseerde psychologische zorg – Individuele sessie- outreaching naar dienst/instelling/andere professionelen</t>
  </si>
  <si>
    <t>Gespecialiseerde psychologische zorg – Individuele sessie – Fysiek andere (kabinet psycholoog)</t>
  </si>
  <si>
    <t>Gespecialiseerde psychologische zorg – Individuele sessie – videoconsultatie</t>
  </si>
  <si>
    <t>Gespecialiseerde psychologische zorg – Multidisciplinair overleg bij gespecialiseerde zorg</t>
  </si>
  <si>
    <t>Gespecialiseerde psychologische zorg – Groepssessie – 1 - door psycholoog en andere zorg- of hulpverlener</t>
  </si>
  <si>
    <t>Gespecialiseerde psychologische zorg – Groepssessie – 2 - door 2 psychologen of door een arts en psycholoog</t>
  </si>
  <si>
    <t>Gespecialiseerde psychologische zorg – Groepssessie – 1 - outreachend - door een psycholoog en andere zorg- of hulpverlener</t>
  </si>
  <si>
    <t>Gespecialiseerde psychologische zorg – Groepssessie – 2 - outreachend - door 2 psychologen of door een arts en psycholoog</t>
  </si>
  <si>
    <t>Gespecialiseerde psychologische zorg – Individuele sessie –outreaching naar thuismilieu</t>
  </si>
  <si>
    <t>Gespecialiseerde psychologische zorg – Individuele sessie na de groepssessies</t>
  </si>
  <si>
    <t xml:space="preserve">Remboursement du trajet de psychologie de première ligne /Soins psychologiques spécialisés sans renvoi </t>
  </si>
  <si>
    <r>
      <t xml:space="preserve">Rechthebbenden </t>
    </r>
    <r>
      <rPr>
        <b/>
        <sz val="10"/>
        <rFont val="Calibri"/>
        <family val="2"/>
        <scheme val="minor"/>
      </rPr>
      <t>met</t>
    </r>
    <r>
      <rPr>
        <sz val="10"/>
        <rFont val="Calibri"/>
        <family val="2"/>
        <scheme val="minor"/>
      </rPr>
      <t xml:space="preserve"> voorkeurregeling</t>
    </r>
  </si>
  <si>
    <r>
      <t xml:space="preserve">Rechthebbenden </t>
    </r>
    <r>
      <rPr>
        <b/>
        <sz val="10"/>
        <rFont val="Calibri"/>
        <family val="2"/>
        <scheme val="minor"/>
      </rPr>
      <t>zonder</t>
    </r>
    <r>
      <rPr>
        <sz val="10"/>
        <rFont val="Calibri"/>
        <family val="2"/>
        <scheme val="minor"/>
      </rPr>
      <t xml:space="preserve"> voorkeurregeling</t>
    </r>
  </si>
  <si>
    <t>Trajectvergoeding eerstelijnspsychologie /gespecialiseerde psychologische zorg zonder doorverwijzing</t>
  </si>
  <si>
    <t>Remgeld per patiënt</t>
  </si>
  <si>
    <t>Intervention AMI</t>
  </si>
  <si>
    <t>Tegemoetkoming ZIV</t>
  </si>
  <si>
    <r>
      <t>Intervention AMI par patient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</si>
  <si>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 xml:space="preserve">Honoraires
séance de groupe </t>
    </r>
    <r>
      <rPr>
        <b/>
        <vertAlign val="superscript"/>
        <sz val="11"/>
        <color theme="1"/>
        <rFont val="Calibri"/>
        <family val="2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</si>
  <si>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Une intervention de groupe se compose d'un minimum de 4 et d'un maximum de 15 participants (article 5 § 3 de la convention)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</si>
  <si>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Een groepsinterventie bestaat uit minimum 4 en maximum 15 deelnemers (artikel 5 § 3 van de overeenkomst)</t>
    </r>
  </si>
  <si>
    <r>
      <t>Honoraria
groepssessie</t>
    </r>
    <r>
      <rPr>
        <b/>
        <vertAlign val="superscript"/>
        <sz val="11"/>
        <color theme="1"/>
        <rFont val="Calibri"/>
        <family val="2"/>
      </rPr>
      <t>1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</si>
  <si>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Intervention AMI moyenne par patient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</si>
  <si>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Gemiddelde ZIV-tegemoetkoming per patiënt</t>
    </r>
  </si>
  <si>
    <t>Soins psychologiques spécialisés – séance Ind. – première séance</t>
  </si>
  <si>
    <t>Gespecialiseerde psychologische zorg – Individuele sessie – eerste sessie</t>
  </si>
  <si>
    <t>Remboursement du trajet avec renvoi</t>
  </si>
  <si>
    <t>Trajectvergoeding bij doorverwijzing</t>
  </si>
  <si>
    <t>Trajectvergoeding na doorverwijzing</t>
  </si>
  <si>
    <t>Remboursement du trajet après renvoi</t>
  </si>
  <si>
    <t>Partage de connaissances, conseils et soutien par des psychologues/orthopédagogues cliniciens à un prestataire de soins de première ligne au sujet d'un bénéficiaire</t>
  </si>
  <si>
    <t>Kennis en advies uitwisselen en ondersteuning geven door klinisch psychologen/orthopedagogen aan een actor binnen de eerstelijn over een rechthebbende</t>
  </si>
  <si>
    <t>Partage de connaissances et d'expertise de psychologues/orthopédagogues cliniciens à un groupe d'acteurs (professionnels de la santé et/ou bénévoles) dans le domaine des soins de première ligne au sujet de la prestation de soins psychologiques dans ce domaine</t>
  </si>
  <si>
    <t>Kennis en expertise delen door klinisch psychologen/orthopedagogen aan een groep van actoren (zorgprofessionals en/of vrijwilligers) uit de eerste lijn over het aanbod aan psychologische zorg in de eerste lijn</t>
  </si>
  <si>
    <t>Soins psychologiques de première ligne et soins psychologiques spécialisés à partir du 1er janvier 2023</t>
  </si>
  <si>
    <t>Eerstelijnspsychologische zorg en gespecialiseerde psychologische zorg vanaf 1 januari 2023</t>
  </si>
  <si>
    <t>Autres missions - article 6/1 de la convention</t>
  </si>
  <si>
    <t>Andere opdrachten - artikel 6/1 van de overeenkomst</t>
  </si>
  <si>
    <t>Proposition d'une offre de groupe evidence based et orientée vers la communauté pour le traitement transdiagnostique de problèmes pour un groupe de plus de 15 participants supervisé  par un psychologue/orthopédagogue clinicien</t>
  </si>
  <si>
    <t>Aanbieden van evidence based gemeenschapsgericht groepsaanbod van transdiagnostisch behandelen van problemen voor groepen van meer dan 15 deelnemers begeleid door een klinisch psycholoog/orthopedagoog</t>
  </si>
  <si>
    <t>Proposition d'une offre de groupe evidence based et orientée vers la communauté pour le traitement transdiagnostique de problèmes pour un groupe de plus de 15 participants supervisé  par deux psychologues/orthopédagogues cliniciens ou un psychologue/orthopédagogue clinicien et un médecin</t>
  </si>
  <si>
    <t>Aanbieden van een evidence based gemeenschapsgericht groepsaanbod van transdiagnostisch behandelen van problemen voor groepen van meer dan 15 deelnemers begeleid door twee klinisch psychologen/orthopedagogen of een klinisch psycholoog/orthopedagoog en een arts</t>
  </si>
  <si>
    <t>Proposition d'une offre de groupe evidence based et orientée vers la communauté pour le traitement transdiagnostique de problèmes pour un groupe de plus de 15 participants supervisé  par un psychologue/orthopédagogue clinicien et un autre dispensateur de soins, d’aide ou un expert du vécu</t>
  </si>
  <si>
    <t>Aanbieden van een evidence based gemeenschapsgericht groepsaanbod van transdiagnostisch behandelen van problemen voor groepen van meer dan 15 deelnemers begeleid door een klinisch psycholoog/orthopedagoog en een ander zorg-of hulpverlener of ervaringsdeskundige</t>
  </si>
  <si>
    <t>Soins psychologiques de première ligne – remboursement uniquement pour le psychologue/orthopédagogue clinicien</t>
  </si>
  <si>
    <t>Soins psychologiques spécialisés – remboursement uniquement pour le psychologue/orthopédagogue clinicien</t>
  </si>
  <si>
    <t xml:space="preserve">Eerstelijnspsychologische zorg – Uitsluitend vergoeding voor klinisch psycholoog/orthopedagoog </t>
  </si>
  <si>
    <t xml:space="preserve">Gespecialiseerde psychologische zorg – Uitsluitend vergoeding voor klinisch psycholoog/orthopedagoog </t>
  </si>
  <si>
    <r>
      <t>ZIV-Tegemoetkoming
 per patiënt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</si>
  <si>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792271*</t>
  </si>
  <si>
    <t>792315*</t>
  </si>
  <si>
    <t>*sous condition d'approbation du Comité de l'Assurance du 4e avenant à la convention le 16/01/23</t>
  </si>
  <si>
    <t>*onder voorbehoud van goedkeuring door het Verzekeringscomité van de 4e wijzigingsclausule bij de overeenkomst op 16/01/23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</si>
</sst>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-\ &quot;€&quot;_ ;_ * #,##0.00\-\ &quot;€&quot;_ ;_ * &quot;-&quot;??_-\ &quot;€&quot;_ ;_ @_ 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7" fillId="0" borderId="0" xfId="0" applyFont="1"/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/>
    <xf numFmtId="4" fontId="9" fillId="0" borderId="0" xfId="0" applyNumberFormat="1" applyFont="1"/>
    <xf numFmtId="0" fontId="9" fillId="0" borderId="0" xfId="0" applyFont="1" applyAlignment="1">
      <alignment horizontal="right"/>
    </xf>
    <xf numFmtId="0" fontId="2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" fontId="0" fillId="0" borderId="5" xfId="1" applyNumberFormat="1" applyFont="1" applyBorder="1" applyAlignment="1">
      <alignment horizontal="center" vertical="center"/>
    </xf>
    <xf numFmtId="0" fontId="0" fillId="0" borderId="5" xfId="1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/>
    <xf numFmtId="0" fontId="0" fillId="0" borderId="0" xfId="0" applyFont="1" applyBorder="1"/>
    <xf numFmtId="44" fontId="0" fillId="0" borderId="0" xfId="0" applyNumberFormat="1" applyFont="1" applyBorder="1"/>
    <xf numFmtId="0" fontId="13" fillId="0" borderId="1" xfId="0" applyFont="1" applyFill="1" applyBorder="1" applyAlignment="1">
      <alignment vertical="center" wrapText="1"/>
    </xf>
    <xf numFmtId="164" fontId="0" fillId="0" borderId="4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2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164" fontId="0" fillId="0" borderId="4" xfId="1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9" xfId="1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1" xfId="0" applyFont="1" applyFill="1" applyBorder="1" applyAlignment="1">
      <alignment vertical="center" wrapText="1"/>
    </xf>
    <xf numFmtId="164" fontId="0" fillId="0" borderId="1" xfId="1" applyNumberFormat="1" applyFont="1" applyFill="1" applyBorder="1" applyAlignment="1">
      <alignment horizontal="center" vertical="center"/>
    </xf>
    <xf numFmtId="164" fontId="0" fillId="0" borderId="5" xfId="1" applyNumberFormat="1" applyFont="1" applyFill="1" applyBorder="1" applyAlignment="1">
      <alignment horizontal="center" vertical="center"/>
    </xf>
    <xf numFmtId="164" fontId="0" fillId="0" borderId="9" xfId="1" applyNumberFormat="1" applyFont="1" applyFill="1" applyBorder="1" applyAlignment="1">
      <alignment horizontal="center"/>
    </xf>
    <xf numFmtId="4" fontId="0" fillId="0" borderId="5" xfId="1" applyNumberFormat="1" applyFont="1" applyFill="1" applyBorder="1" applyAlignment="1">
      <alignment horizontal="center" vertical="center"/>
    </xf>
    <xf numFmtId="164" fontId="0" fillId="0" borderId="10" xfId="1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 vertical="center"/>
    </xf>
    <xf numFmtId="4" fontId="0" fillId="0" borderId="0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 vertical="center" wrapText="1"/>
    </xf>
    <xf numFmtId="164" fontId="0" fillId="0" borderId="4" xfId="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32"/>
  <sheetViews>
    <sheetView workbookViewId="0">
      <selection activeCell="G25" sqref="G25:G32"/>
    </sheetView>
  </sheetViews>
  <sheetFormatPr defaultRowHeight="15" x14ac:dyDescent="0.25"/>
  <cols>
    <col min="1" max="1" width="12.28515625" style="6" customWidth="1"/>
    <col min="2" max="2" width="76.7109375" bestFit="1" customWidth="1"/>
    <col min="3" max="3" width="11.85546875" style="4" customWidth="1"/>
    <col min="4" max="4" width="11.85546875" customWidth="1"/>
    <col min="5" max="5" width="115.42578125" bestFit="1" customWidth="1"/>
    <col min="7" max="7" width="8.85546875" style="8"/>
  </cols>
  <sheetData>
    <row r="3" spans="1:7" x14ac:dyDescent="0.25">
      <c r="A3" s="6" t="s">
        <v>0</v>
      </c>
      <c r="B3" t="s">
        <v>1</v>
      </c>
      <c r="C3" s="5">
        <v>44440</v>
      </c>
      <c r="D3" s="5">
        <v>44562</v>
      </c>
      <c r="E3" s="5">
        <v>44562</v>
      </c>
      <c r="G3" s="10" t="s">
        <v>29</v>
      </c>
    </row>
    <row r="4" spans="1:7" x14ac:dyDescent="0.25">
      <c r="A4" s="6">
        <v>792595</v>
      </c>
      <c r="B4" t="s">
        <v>6</v>
      </c>
      <c r="C4" s="4">
        <v>75</v>
      </c>
      <c r="D4">
        <v>75.59</v>
      </c>
      <c r="E4" t="e">
        <f>VLOOKUP(A4,#REF!,3,FALSE)</f>
        <v>#REF!</v>
      </c>
      <c r="G4" s="9">
        <f>ROUND(C4*1.0079,2)-D4</f>
        <v>0</v>
      </c>
    </row>
    <row r="5" spans="1:7" x14ac:dyDescent="0.25">
      <c r="A5" s="6">
        <v>792610</v>
      </c>
      <c r="B5" t="s">
        <v>7</v>
      </c>
      <c r="C5" s="4">
        <v>75</v>
      </c>
      <c r="D5">
        <v>75.59</v>
      </c>
      <c r="E5" t="e">
        <f>VLOOKUP(A5,#REF!,3,FALSE)</f>
        <v>#REF!</v>
      </c>
      <c r="G5" s="9">
        <f t="shared" ref="G5:G21" si="0">ROUND(C5*1.0079,2)-D5</f>
        <v>0</v>
      </c>
    </row>
    <row r="6" spans="1:7" x14ac:dyDescent="0.25">
      <c r="A6" s="6">
        <v>792632</v>
      </c>
      <c r="B6" t="s">
        <v>8</v>
      </c>
      <c r="C6" s="4">
        <v>75</v>
      </c>
      <c r="D6">
        <v>75.59</v>
      </c>
      <c r="E6" t="e">
        <f>VLOOKUP(A6,#REF!,3,FALSE)</f>
        <v>#REF!</v>
      </c>
      <c r="G6" s="9">
        <f t="shared" si="0"/>
        <v>0</v>
      </c>
    </row>
    <row r="7" spans="1:7" x14ac:dyDescent="0.25">
      <c r="A7" s="6">
        <v>792654</v>
      </c>
      <c r="B7" t="s">
        <v>9</v>
      </c>
      <c r="C7" s="4">
        <v>75</v>
      </c>
      <c r="D7">
        <v>75.59</v>
      </c>
      <c r="E7" t="e">
        <f>VLOOKUP(A7,#REF!,3,FALSE)</f>
        <v>#REF!</v>
      </c>
      <c r="G7" s="9">
        <f t="shared" si="0"/>
        <v>0</v>
      </c>
    </row>
    <row r="8" spans="1:7" x14ac:dyDescent="0.25">
      <c r="A8" s="6">
        <v>792676</v>
      </c>
      <c r="B8" t="s">
        <v>10</v>
      </c>
      <c r="C8" s="4">
        <v>75</v>
      </c>
      <c r="D8">
        <v>75.59</v>
      </c>
      <c r="E8" t="e">
        <f>VLOOKUP(A8,#REF!,3,FALSE)</f>
        <v>#REF!</v>
      </c>
      <c r="G8" s="9">
        <f t="shared" si="0"/>
        <v>0</v>
      </c>
    </row>
    <row r="9" spans="1:7" x14ac:dyDescent="0.25">
      <c r="A9" s="6">
        <v>792691</v>
      </c>
      <c r="B9" t="s">
        <v>11</v>
      </c>
      <c r="C9" s="4">
        <v>75</v>
      </c>
      <c r="D9">
        <v>75.59</v>
      </c>
      <c r="E9" t="e">
        <f>VLOOKUP(A9,#REF!,3,FALSE)</f>
        <v>#REF!</v>
      </c>
      <c r="G9" s="9">
        <f t="shared" si="0"/>
        <v>0</v>
      </c>
    </row>
    <row r="10" spans="1:7" x14ac:dyDescent="0.25">
      <c r="A10" s="6">
        <v>792713</v>
      </c>
      <c r="B10" t="s">
        <v>12</v>
      </c>
      <c r="C10" s="4">
        <v>75</v>
      </c>
      <c r="D10">
        <v>75.59</v>
      </c>
      <c r="E10" t="e">
        <f>VLOOKUP(A10,#REF!,3,FALSE)</f>
        <v>#REF!</v>
      </c>
      <c r="G10" s="9">
        <f t="shared" si="0"/>
        <v>0</v>
      </c>
    </row>
    <row r="11" spans="1:7" x14ac:dyDescent="0.25">
      <c r="A11" s="6">
        <v>792816</v>
      </c>
      <c r="B11" t="s">
        <v>17</v>
      </c>
      <c r="C11" s="4">
        <v>75</v>
      </c>
      <c r="D11">
        <v>75.59</v>
      </c>
      <c r="E11" t="e">
        <f>VLOOKUP(A11,#REF!,3,FALSE)</f>
        <v>#REF!</v>
      </c>
      <c r="G11" s="9">
        <f t="shared" si="0"/>
        <v>0</v>
      </c>
    </row>
    <row r="12" spans="1:7" x14ac:dyDescent="0.25">
      <c r="A12" s="6">
        <v>792831</v>
      </c>
      <c r="B12" t="s">
        <v>18</v>
      </c>
      <c r="C12" s="4">
        <v>75</v>
      </c>
      <c r="D12">
        <v>75.59</v>
      </c>
      <c r="E12" t="e">
        <f>VLOOKUP(A12,#REF!,3,FALSE)</f>
        <v>#REF!</v>
      </c>
      <c r="G12" s="9">
        <f t="shared" si="0"/>
        <v>0</v>
      </c>
    </row>
    <row r="13" spans="1:7" x14ac:dyDescent="0.25">
      <c r="A13" s="6">
        <v>792853</v>
      </c>
      <c r="B13" t="s">
        <v>19</v>
      </c>
      <c r="C13" s="4">
        <v>75</v>
      </c>
      <c r="D13">
        <v>75.59</v>
      </c>
      <c r="E13" t="e">
        <f>VLOOKUP(A13,#REF!,3,FALSE)</f>
        <v>#REF!</v>
      </c>
      <c r="G13" s="9">
        <f t="shared" si="0"/>
        <v>0</v>
      </c>
    </row>
    <row r="14" spans="1:7" x14ac:dyDescent="0.25">
      <c r="A14" s="6">
        <v>792875</v>
      </c>
      <c r="B14" t="s">
        <v>20</v>
      </c>
      <c r="C14" s="4">
        <v>75</v>
      </c>
      <c r="D14">
        <v>75.59</v>
      </c>
      <c r="E14" t="e">
        <f>VLOOKUP(A14,#REF!,3,FALSE)</f>
        <v>#REF!</v>
      </c>
      <c r="G14" s="9">
        <f t="shared" si="0"/>
        <v>0</v>
      </c>
    </row>
    <row r="15" spans="1:7" x14ac:dyDescent="0.25">
      <c r="A15" s="6">
        <v>792890</v>
      </c>
      <c r="B15" t="s">
        <v>21</v>
      </c>
      <c r="C15" s="4">
        <v>75</v>
      </c>
      <c r="D15">
        <v>75.59</v>
      </c>
      <c r="E15" t="e">
        <f>VLOOKUP(A15,#REF!,3,FALSE)</f>
        <v>#REF!</v>
      </c>
      <c r="G15" s="9">
        <f t="shared" si="0"/>
        <v>0</v>
      </c>
    </row>
    <row r="16" spans="1:7" x14ac:dyDescent="0.25">
      <c r="A16" s="6">
        <v>792912</v>
      </c>
      <c r="B16" t="s">
        <v>22</v>
      </c>
      <c r="C16" s="4">
        <v>75</v>
      </c>
      <c r="D16">
        <v>75.59</v>
      </c>
      <c r="E16" t="e">
        <f>VLOOKUP(A16,#REF!,3,FALSE)</f>
        <v>#REF!</v>
      </c>
      <c r="G16" s="9">
        <f t="shared" si="0"/>
        <v>0</v>
      </c>
    </row>
    <row r="17" spans="1:7" x14ac:dyDescent="0.25">
      <c r="A17" s="6">
        <v>792956</v>
      </c>
      <c r="B17" t="s">
        <v>23</v>
      </c>
      <c r="C17" s="4">
        <v>225</v>
      </c>
      <c r="D17">
        <v>226.78</v>
      </c>
      <c r="E17" t="e">
        <f>VLOOKUP(A17,#REF!,3,FALSE)</f>
        <v>#REF!</v>
      </c>
      <c r="G17" s="9">
        <f t="shared" si="0"/>
        <v>0</v>
      </c>
    </row>
    <row r="18" spans="1:7" x14ac:dyDescent="0.25">
      <c r="A18" s="6">
        <v>792971</v>
      </c>
      <c r="B18" t="s">
        <v>24</v>
      </c>
      <c r="C18" s="4">
        <v>60</v>
      </c>
      <c r="D18">
        <v>60.47</v>
      </c>
      <c r="E18" t="e">
        <f>VLOOKUP(A18,#REF!,3,FALSE)</f>
        <v>#REF!</v>
      </c>
      <c r="G18" s="9">
        <f t="shared" si="0"/>
        <v>0</v>
      </c>
    </row>
    <row r="19" spans="1:7" x14ac:dyDescent="0.25">
      <c r="A19" s="6">
        <v>792455</v>
      </c>
      <c r="B19" t="s">
        <v>25</v>
      </c>
      <c r="C19" s="4">
        <v>30</v>
      </c>
      <c r="D19">
        <v>30.24</v>
      </c>
      <c r="E19" t="e">
        <f>VLOOKUP(A19,#REF!,3,FALSE)</f>
        <v>#REF!</v>
      </c>
      <c r="G19" s="9">
        <f t="shared" si="0"/>
        <v>0</v>
      </c>
    </row>
    <row r="20" spans="1:7" x14ac:dyDescent="0.25">
      <c r="A20" s="6">
        <v>792470</v>
      </c>
      <c r="B20" t="s">
        <v>26</v>
      </c>
      <c r="C20" s="4">
        <v>30</v>
      </c>
      <c r="D20">
        <v>30.24</v>
      </c>
      <c r="E20" t="e">
        <f>VLOOKUP(A20,#REF!,3,FALSE)</f>
        <v>#REF!</v>
      </c>
      <c r="G20" s="9">
        <f t="shared" si="0"/>
        <v>0</v>
      </c>
    </row>
    <row r="21" spans="1:7" x14ac:dyDescent="0.25">
      <c r="A21" s="6">
        <v>792993</v>
      </c>
      <c r="B21" t="s">
        <v>27</v>
      </c>
      <c r="C21" s="4">
        <v>75</v>
      </c>
      <c r="D21">
        <v>75.59</v>
      </c>
      <c r="E21" t="e">
        <f>VLOOKUP(A21,#REF!,3,FALSE)</f>
        <v>#REF!</v>
      </c>
      <c r="G21" s="9">
        <f t="shared" si="0"/>
        <v>0</v>
      </c>
    </row>
    <row r="23" spans="1:7" x14ac:dyDescent="0.25">
      <c r="A23" s="7" t="s">
        <v>28</v>
      </c>
    </row>
    <row r="24" spans="1:7" x14ac:dyDescent="0.25">
      <c r="A24" s="6" t="s">
        <v>0</v>
      </c>
      <c r="B24" t="s">
        <v>1</v>
      </c>
      <c r="C24" s="5">
        <v>44440</v>
      </c>
      <c r="D24" s="5">
        <v>44562</v>
      </c>
      <c r="E24" s="5">
        <v>44562</v>
      </c>
    </row>
    <row r="25" spans="1:7" x14ac:dyDescent="0.25">
      <c r="A25" s="6">
        <v>792514</v>
      </c>
      <c r="B25" t="s">
        <v>2</v>
      </c>
      <c r="C25" s="4">
        <v>326</v>
      </c>
      <c r="D25">
        <v>328.58</v>
      </c>
      <c r="E25" t="e">
        <f>VLOOKUP(A25,#REF!,3,FALSE)</f>
        <v>#REF!</v>
      </c>
      <c r="G25" s="9">
        <f t="shared" ref="G25:G32" si="1">ROUND(C25*1.0079,2)-D25</f>
        <v>0</v>
      </c>
    </row>
    <row r="26" spans="1:7" x14ac:dyDescent="0.25">
      <c r="A26" s="6">
        <v>792536</v>
      </c>
      <c r="B26" t="s">
        <v>3</v>
      </c>
      <c r="C26" s="4">
        <v>400</v>
      </c>
      <c r="D26">
        <v>403.16</v>
      </c>
      <c r="E26" t="e">
        <f>VLOOKUP(A26,#REF!,3,FALSE)</f>
        <v>#REF!</v>
      </c>
      <c r="G26" s="9">
        <f t="shared" si="1"/>
        <v>0</v>
      </c>
    </row>
    <row r="27" spans="1:7" x14ac:dyDescent="0.25">
      <c r="A27" s="6">
        <v>792551</v>
      </c>
      <c r="B27" t="s">
        <v>4</v>
      </c>
      <c r="C27" s="4">
        <v>326</v>
      </c>
      <c r="D27">
        <v>328.58</v>
      </c>
      <c r="E27" t="e">
        <f>VLOOKUP(A27,#REF!,3,FALSE)</f>
        <v>#REF!</v>
      </c>
      <c r="G27" s="9">
        <f t="shared" si="1"/>
        <v>0</v>
      </c>
    </row>
    <row r="28" spans="1:7" x14ac:dyDescent="0.25">
      <c r="A28" s="6">
        <v>792573</v>
      </c>
      <c r="B28" t="s">
        <v>5</v>
      </c>
      <c r="C28" s="4">
        <v>400</v>
      </c>
      <c r="D28">
        <v>403.16</v>
      </c>
      <c r="E28" t="e">
        <f>VLOOKUP(A28,#REF!,3,FALSE)</f>
        <v>#REF!</v>
      </c>
      <c r="G28" s="9">
        <f t="shared" si="1"/>
        <v>0</v>
      </c>
    </row>
    <row r="29" spans="1:7" x14ac:dyDescent="0.25">
      <c r="A29" s="6">
        <v>792735</v>
      </c>
      <c r="B29" t="s">
        <v>13</v>
      </c>
      <c r="C29" s="4">
        <v>326</v>
      </c>
      <c r="D29">
        <v>328.58</v>
      </c>
      <c r="E29" t="e">
        <f>VLOOKUP(A29,#REF!,3,FALSE)</f>
        <v>#REF!</v>
      </c>
      <c r="G29" s="9">
        <f t="shared" si="1"/>
        <v>0</v>
      </c>
    </row>
    <row r="30" spans="1:7" x14ac:dyDescent="0.25">
      <c r="A30" s="6">
        <v>792750</v>
      </c>
      <c r="B30" t="s">
        <v>14</v>
      </c>
      <c r="C30" s="4">
        <v>400</v>
      </c>
      <c r="D30">
        <v>403.16</v>
      </c>
      <c r="E30" t="e">
        <f>VLOOKUP(A30,#REF!,3,FALSE)</f>
        <v>#REF!</v>
      </c>
      <c r="G30" s="9">
        <f t="shared" si="1"/>
        <v>0</v>
      </c>
    </row>
    <row r="31" spans="1:7" x14ac:dyDescent="0.25">
      <c r="A31" s="6">
        <v>792772</v>
      </c>
      <c r="B31" t="s">
        <v>15</v>
      </c>
      <c r="C31" s="4">
        <v>326</v>
      </c>
      <c r="D31">
        <v>328.58</v>
      </c>
      <c r="E31" t="e">
        <f>VLOOKUP(A31,#REF!,3,FALSE)</f>
        <v>#REF!</v>
      </c>
      <c r="G31" s="9">
        <f t="shared" si="1"/>
        <v>0</v>
      </c>
    </row>
    <row r="32" spans="1:7" x14ac:dyDescent="0.25">
      <c r="A32" s="6">
        <v>792794</v>
      </c>
      <c r="B32" t="s">
        <v>16</v>
      </c>
      <c r="C32" s="4">
        <v>400</v>
      </c>
      <c r="D32">
        <v>403.16</v>
      </c>
      <c r="E32" t="e">
        <f>VLOOKUP(A32,#REF!,3,FALSE)</f>
        <v>#REF!</v>
      </c>
      <c r="G32" s="9">
        <f t="shared" si="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F67E7-7D43-4445-B2D5-969C30AE335A}">
  <dimension ref="A1:R52"/>
  <sheetViews>
    <sheetView tabSelected="1" topLeftCell="A38" zoomScaleNormal="100" workbookViewId="0">
      <selection activeCell="A55" sqref="A55"/>
    </sheetView>
  </sheetViews>
  <sheetFormatPr defaultColWidth="8.85546875" defaultRowHeight="15" x14ac:dyDescent="0.25"/>
  <cols>
    <col min="1" max="1" width="11.85546875" style="3" bestFit="1" customWidth="1"/>
    <col min="2" max="2" width="13.28515625" style="3" customWidth="1"/>
    <col min="3" max="3" width="77.5703125" style="26" customWidth="1"/>
    <col min="4" max="4" width="15.85546875" style="18" customWidth="1"/>
    <col min="5" max="5" width="19.5703125" style="18" customWidth="1"/>
    <col min="6" max="8" width="19.7109375" style="18" customWidth="1"/>
    <col min="9" max="9" width="1.5703125" style="27" customWidth="1"/>
    <col min="10" max="10" width="11.85546875" style="3" bestFit="1" customWidth="1"/>
    <col min="11" max="11" width="13.28515625" style="3" customWidth="1"/>
    <col min="12" max="12" width="77.5703125" style="26" customWidth="1"/>
    <col min="13" max="13" width="15.85546875" style="18" customWidth="1"/>
    <col min="14" max="14" width="17.85546875" style="18" customWidth="1"/>
    <col min="15" max="17" width="19.7109375" style="18" customWidth="1"/>
    <col min="18" max="18" width="1.5703125" style="27" customWidth="1"/>
    <col min="19" max="16384" width="8.85546875" style="18"/>
  </cols>
  <sheetData>
    <row r="1" spans="1:18" ht="15.75" x14ac:dyDescent="0.25">
      <c r="A1" s="72" t="s">
        <v>113</v>
      </c>
      <c r="B1" s="72"/>
      <c r="C1" s="72"/>
      <c r="D1" s="72"/>
      <c r="E1" s="72"/>
      <c r="F1" s="72"/>
      <c r="G1" s="72"/>
      <c r="H1" s="72"/>
      <c r="J1" s="72" t="s">
        <v>114</v>
      </c>
      <c r="K1" s="72"/>
      <c r="L1" s="72"/>
      <c r="M1" s="72"/>
      <c r="N1" s="72"/>
      <c r="O1" s="72"/>
      <c r="P1" s="72"/>
      <c r="Q1" s="72"/>
    </row>
    <row r="3" spans="1:18" s="19" customFormat="1" ht="24" customHeight="1" x14ac:dyDescent="0.25">
      <c r="A3" s="73" t="s">
        <v>30</v>
      </c>
      <c r="B3" s="74"/>
      <c r="C3" s="75" t="s">
        <v>31</v>
      </c>
      <c r="D3" s="77" t="s">
        <v>32</v>
      </c>
      <c r="E3" s="79" t="s">
        <v>94</v>
      </c>
      <c r="F3" s="74"/>
      <c r="G3" s="80" t="s">
        <v>35</v>
      </c>
      <c r="H3" s="80"/>
      <c r="I3" s="35"/>
      <c r="J3" s="73" t="s">
        <v>30</v>
      </c>
      <c r="K3" s="74"/>
      <c r="L3" s="75" t="s">
        <v>41</v>
      </c>
      <c r="M3" s="77" t="s">
        <v>40</v>
      </c>
      <c r="N3" s="79" t="s">
        <v>95</v>
      </c>
      <c r="O3" s="74"/>
      <c r="P3" s="80" t="s">
        <v>39</v>
      </c>
      <c r="Q3" s="80"/>
      <c r="R3" s="35"/>
    </row>
    <row r="4" spans="1:18" s="20" customFormat="1" ht="37.5" customHeight="1" x14ac:dyDescent="0.25">
      <c r="A4" s="50" t="s">
        <v>37</v>
      </c>
      <c r="B4" s="50" t="s">
        <v>38</v>
      </c>
      <c r="C4" s="76"/>
      <c r="D4" s="78"/>
      <c r="E4" s="17" t="s">
        <v>33</v>
      </c>
      <c r="F4" s="12" t="s">
        <v>34</v>
      </c>
      <c r="G4" s="17" t="s">
        <v>33</v>
      </c>
      <c r="H4" s="12" t="s">
        <v>34</v>
      </c>
      <c r="I4" s="31"/>
      <c r="J4" s="50" t="s">
        <v>37</v>
      </c>
      <c r="K4" s="50" t="s">
        <v>38</v>
      </c>
      <c r="L4" s="76"/>
      <c r="M4" s="78"/>
      <c r="N4" s="17" t="s">
        <v>90</v>
      </c>
      <c r="O4" s="12" t="s">
        <v>91</v>
      </c>
      <c r="P4" s="12" t="s">
        <v>90</v>
      </c>
      <c r="Q4" s="12" t="s">
        <v>91</v>
      </c>
      <c r="R4" s="31"/>
    </row>
    <row r="5" spans="1:18" ht="30.75" customHeight="1" x14ac:dyDescent="0.25">
      <c r="A5" s="21">
        <v>792595</v>
      </c>
      <c r="B5" s="21" t="s">
        <v>36</v>
      </c>
      <c r="C5" s="22" t="s">
        <v>55</v>
      </c>
      <c r="D5" s="14">
        <v>81.739999999999995</v>
      </c>
      <c r="E5" s="13">
        <v>81.739999999999995</v>
      </c>
      <c r="F5" s="16">
        <v>81.739999999999995</v>
      </c>
      <c r="G5" s="14">
        <v>0</v>
      </c>
      <c r="H5" s="14">
        <v>0</v>
      </c>
      <c r="I5" s="36"/>
      <c r="J5" s="21">
        <v>792595</v>
      </c>
      <c r="K5" s="21" t="s">
        <v>36</v>
      </c>
      <c r="L5" s="22" t="s">
        <v>67</v>
      </c>
      <c r="M5" s="13">
        <v>81.739999999999995</v>
      </c>
      <c r="N5" s="13">
        <v>81.739999999999995</v>
      </c>
      <c r="O5" s="14">
        <v>81.739999999999995</v>
      </c>
      <c r="P5" s="15">
        <v>0</v>
      </c>
      <c r="Q5" s="15">
        <v>0</v>
      </c>
      <c r="R5" s="54"/>
    </row>
    <row r="6" spans="1:18" ht="30.75" customHeight="1" x14ac:dyDescent="0.25">
      <c r="A6" s="21">
        <v>792610</v>
      </c>
      <c r="B6" s="21" t="s">
        <v>36</v>
      </c>
      <c r="C6" s="22" t="s">
        <v>56</v>
      </c>
      <c r="D6" s="14">
        <v>81.739999999999995</v>
      </c>
      <c r="E6" s="13">
        <v>77.739999999999995</v>
      </c>
      <c r="F6" s="13">
        <v>70.739999999999995</v>
      </c>
      <c r="G6" s="14">
        <v>4</v>
      </c>
      <c r="H6" s="14">
        <v>11</v>
      </c>
      <c r="I6" s="36"/>
      <c r="J6" s="21">
        <v>792610</v>
      </c>
      <c r="K6" s="21" t="s">
        <v>36</v>
      </c>
      <c r="L6" s="22" t="s">
        <v>69</v>
      </c>
      <c r="M6" s="13">
        <v>81.739999999999995</v>
      </c>
      <c r="N6" s="13">
        <v>77.739999999999995</v>
      </c>
      <c r="O6" s="14">
        <v>70.739999999999995</v>
      </c>
      <c r="P6" s="15">
        <v>4</v>
      </c>
      <c r="Q6" s="15">
        <v>11</v>
      </c>
      <c r="R6" s="54"/>
    </row>
    <row r="7" spans="1:18" s="20" customFormat="1" ht="30.75" customHeight="1" x14ac:dyDescent="0.25">
      <c r="A7" s="50">
        <v>792632</v>
      </c>
      <c r="B7" s="50" t="s">
        <v>36</v>
      </c>
      <c r="C7" s="42" t="s">
        <v>57</v>
      </c>
      <c r="D7" s="14">
        <v>81.739999999999995</v>
      </c>
      <c r="E7" s="44">
        <v>81.739999999999995</v>
      </c>
      <c r="F7" s="44">
        <v>81.739999999999995</v>
      </c>
      <c r="G7" s="43">
        <v>0</v>
      </c>
      <c r="H7" s="43">
        <v>0</v>
      </c>
      <c r="I7" s="45"/>
      <c r="J7" s="50">
        <v>792632</v>
      </c>
      <c r="K7" s="50" t="s">
        <v>36</v>
      </c>
      <c r="L7" s="42" t="s">
        <v>68</v>
      </c>
      <c r="M7" s="44">
        <v>81.739999999999995</v>
      </c>
      <c r="N7" s="44">
        <v>81.739999999999995</v>
      </c>
      <c r="O7" s="43">
        <v>81.739999999999995</v>
      </c>
      <c r="P7" s="46">
        <v>0</v>
      </c>
      <c r="Q7" s="46">
        <v>0</v>
      </c>
      <c r="R7" s="55"/>
    </row>
    <row r="8" spans="1:18" s="20" customFormat="1" ht="30.75" customHeight="1" x14ac:dyDescent="0.25">
      <c r="A8" s="50">
        <v>792934</v>
      </c>
      <c r="B8" s="50" t="s">
        <v>36</v>
      </c>
      <c r="C8" s="42" t="s">
        <v>103</v>
      </c>
      <c r="D8" s="14">
        <v>81.739999999999995</v>
      </c>
      <c r="E8" s="44">
        <v>81.739999999999995</v>
      </c>
      <c r="F8" s="44">
        <v>81.739999999999995</v>
      </c>
      <c r="G8" s="43">
        <v>0</v>
      </c>
      <c r="H8" s="43">
        <v>0</v>
      </c>
      <c r="I8" s="45"/>
      <c r="J8" s="50">
        <v>792934</v>
      </c>
      <c r="K8" s="50" t="s">
        <v>36</v>
      </c>
      <c r="L8" s="42" t="s">
        <v>104</v>
      </c>
      <c r="M8" s="44">
        <v>81.739999999999995</v>
      </c>
      <c r="N8" s="44">
        <v>81.739999999999995</v>
      </c>
      <c r="O8" s="43">
        <v>81.739999999999995</v>
      </c>
      <c r="P8" s="46">
        <v>0</v>
      </c>
      <c r="Q8" s="46">
        <v>0</v>
      </c>
      <c r="R8" s="55"/>
    </row>
    <row r="9" spans="1:18" ht="30.75" customHeight="1" x14ac:dyDescent="0.25">
      <c r="A9" s="21">
        <v>792654</v>
      </c>
      <c r="B9" s="21" t="s">
        <v>36</v>
      </c>
      <c r="C9" s="22" t="s">
        <v>58</v>
      </c>
      <c r="D9" s="14">
        <v>81.739999999999995</v>
      </c>
      <c r="E9" s="13">
        <v>77.739999999999995</v>
      </c>
      <c r="F9" s="13">
        <v>70.739999999999995</v>
      </c>
      <c r="G9" s="14">
        <v>4</v>
      </c>
      <c r="H9" s="14">
        <v>11</v>
      </c>
      <c r="I9" s="36"/>
      <c r="J9" s="21">
        <v>792654</v>
      </c>
      <c r="K9" s="21" t="s">
        <v>36</v>
      </c>
      <c r="L9" s="22" t="s">
        <v>70</v>
      </c>
      <c r="M9" s="13">
        <v>81.739999999999995</v>
      </c>
      <c r="N9" s="13">
        <v>77.739999999999995</v>
      </c>
      <c r="O9" s="14">
        <v>70.739999999999995</v>
      </c>
      <c r="P9" s="15">
        <v>4</v>
      </c>
      <c r="Q9" s="15">
        <v>11</v>
      </c>
      <c r="R9" s="54"/>
    </row>
    <row r="10" spans="1:18" ht="30.75" customHeight="1" x14ac:dyDescent="0.25">
      <c r="A10" s="21">
        <v>792676</v>
      </c>
      <c r="B10" s="21" t="s">
        <v>36</v>
      </c>
      <c r="C10" s="22" t="s">
        <v>59</v>
      </c>
      <c r="D10" s="14">
        <v>81.739999999999995</v>
      </c>
      <c r="E10" s="13">
        <v>77.739999999999995</v>
      </c>
      <c r="F10" s="13">
        <v>70.739999999999995</v>
      </c>
      <c r="G10" s="14">
        <v>4</v>
      </c>
      <c r="H10" s="14">
        <v>11</v>
      </c>
      <c r="I10" s="36"/>
      <c r="J10" s="21">
        <v>792676</v>
      </c>
      <c r="K10" s="21" t="s">
        <v>36</v>
      </c>
      <c r="L10" s="22" t="s">
        <v>71</v>
      </c>
      <c r="M10" s="13">
        <v>81.739999999999995</v>
      </c>
      <c r="N10" s="13">
        <v>77.739999999999995</v>
      </c>
      <c r="O10" s="14">
        <v>70.739999999999995</v>
      </c>
      <c r="P10" s="15">
        <v>4</v>
      </c>
      <c r="Q10" s="15">
        <v>11</v>
      </c>
      <c r="R10" s="54"/>
    </row>
    <row r="11" spans="1:18" ht="30.75" customHeight="1" x14ac:dyDescent="0.25">
      <c r="A11" s="21">
        <v>792691</v>
      </c>
      <c r="B11" s="21" t="s">
        <v>36</v>
      </c>
      <c r="C11" s="22" t="s">
        <v>60</v>
      </c>
      <c r="D11" s="14">
        <v>81.739999999999995</v>
      </c>
      <c r="E11" s="13">
        <v>77.739999999999995</v>
      </c>
      <c r="F11" s="13">
        <v>70.739999999999995</v>
      </c>
      <c r="G11" s="14">
        <v>4</v>
      </c>
      <c r="H11" s="14">
        <v>11</v>
      </c>
      <c r="I11" s="36"/>
      <c r="J11" s="21">
        <v>792691</v>
      </c>
      <c r="K11" s="21" t="s">
        <v>36</v>
      </c>
      <c r="L11" s="22" t="s">
        <v>72</v>
      </c>
      <c r="M11" s="13">
        <v>81.739999999999995</v>
      </c>
      <c r="N11" s="13">
        <v>77.739999999999995</v>
      </c>
      <c r="O11" s="14">
        <v>70.739999999999995</v>
      </c>
      <c r="P11" s="15">
        <v>4</v>
      </c>
      <c r="Q11" s="15">
        <v>11</v>
      </c>
      <c r="R11" s="54"/>
    </row>
    <row r="12" spans="1:18" ht="30.75" customHeight="1" x14ac:dyDescent="0.25">
      <c r="A12" s="21">
        <v>792713</v>
      </c>
      <c r="B12" s="21" t="s">
        <v>36</v>
      </c>
      <c r="C12" s="22" t="s">
        <v>61</v>
      </c>
      <c r="D12" s="14">
        <v>81.739999999999995</v>
      </c>
      <c r="E12" s="13">
        <v>77.739999999999995</v>
      </c>
      <c r="F12" s="13">
        <v>70.739999999999995</v>
      </c>
      <c r="G12" s="14">
        <v>4</v>
      </c>
      <c r="H12" s="14">
        <v>11</v>
      </c>
      <c r="I12" s="36"/>
      <c r="J12" s="21">
        <v>792713</v>
      </c>
      <c r="K12" s="21" t="s">
        <v>36</v>
      </c>
      <c r="L12" s="22" t="s">
        <v>73</v>
      </c>
      <c r="M12" s="13">
        <v>81.739999999999995</v>
      </c>
      <c r="N12" s="13">
        <v>77.739999999999995</v>
      </c>
      <c r="O12" s="14">
        <v>70.739999999999995</v>
      </c>
      <c r="P12" s="15">
        <v>4</v>
      </c>
      <c r="Q12" s="15">
        <v>11</v>
      </c>
      <c r="R12" s="54"/>
    </row>
    <row r="13" spans="1:18" ht="30.75" customHeight="1" x14ac:dyDescent="0.25">
      <c r="A13" s="21">
        <v>792816</v>
      </c>
      <c r="B13" s="21" t="s">
        <v>36</v>
      </c>
      <c r="C13" s="22" t="s">
        <v>62</v>
      </c>
      <c r="D13" s="14">
        <v>81.739999999999995</v>
      </c>
      <c r="E13" s="13">
        <v>81.739999999999995</v>
      </c>
      <c r="F13" s="13">
        <v>81.739999999999995</v>
      </c>
      <c r="G13" s="14">
        <v>0</v>
      </c>
      <c r="H13" s="14">
        <v>0</v>
      </c>
      <c r="I13" s="36"/>
      <c r="J13" s="21">
        <v>792816</v>
      </c>
      <c r="K13" s="21" t="s">
        <v>36</v>
      </c>
      <c r="L13" s="22" t="s">
        <v>78</v>
      </c>
      <c r="M13" s="13">
        <v>81.739999999999995</v>
      </c>
      <c r="N13" s="13">
        <v>81.739999999999995</v>
      </c>
      <c r="O13" s="14">
        <v>81.739999999999995</v>
      </c>
      <c r="P13" s="15">
        <v>0</v>
      </c>
      <c r="Q13" s="15">
        <v>0</v>
      </c>
      <c r="R13" s="54"/>
    </row>
    <row r="14" spans="1:18" ht="30.75" customHeight="1" x14ac:dyDescent="0.25">
      <c r="A14" s="21">
        <v>792831</v>
      </c>
      <c r="B14" s="21" t="s">
        <v>36</v>
      </c>
      <c r="C14" s="22" t="s">
        <v>63</v>
      </c>
      <c r="D14" s="14">
        <v>81.739999999999995</v>
      </c>
      <c r="E14" s="13">
        <v>77.739999999999995</v>
      </c>
      <c r="F14" s="13">
        <v>70.739999999999995</v>
      </c>
      <c r="G14" s="14">
        <v>4</v>
      </c>
      <c r="H14" s="14">
        <v>11</v>
      </c>
      <c r="I14" s="36"/>
      <c r="J14" s="21">
        <v>792831</v>
      </c>
      <c r="K14" s="21" t="s">
        <v>36</v>
      </c>
      <c r="L14" s="22" t="s">
        <v>88</v>
      </c>
      <c r="M14" s="13">
        <v>81.739999999999995</v>
      </c>
      <c r="N14" s="13">
        <v>77.739999999999995</v>
      </c>
      <c r="O14" s="14">
        <v>70.739999999999995</v>
      </c>
      <c r="P14" s="15">
        <v>4</v>
      </c>
      <c r="Q14" s="15">
        <v>11</v>
      </c>
      <c r="R14" s="54"/>
    </row>
    <row r="15" spans="1:18" ht="30.75" customHeight="1" x14ac:dyDescent="0.25">
      <c r="A15" s="21">
        <v>792853</v>
      </c>
      <c r="B15" s="21" t="s">
        <v>36</v>
      </c>
      <c r="C15" s="22" t="s">
        <v>52</v>
      </c>
      <c r="D15" s="14">
        <v>81.739999999999995</v>
      </c>
      <c r="E15" s="13">
        <v>77.739999999999995</v>
      </c>
      <c r="F15" s="13">
        <v>70.739999999999995</v>
      </c>
      <c r="G15" s="14">
        <v>4</v>
      </c>
      <c r="H15" s="14">
        <v>11</v>
      </c>
      <c r="I15" s="36"/>
      <c r="J15" s="21">
        <v>792853</v>
      </c>
      <c r="K15" s="21" t="s">
        <v>36</v>
      </c>
      <c r="L15" s="22" t="s">
        <v>79</v>
      </c>
      <c r="M15" s="13">
        <v>81.739999999999995</v>
      </c>
      <c r="N15" s="13">
        <v>77.739999999999995</v>
      </c>
      <c r="O15" s="14">
        <v>70.739999999999995</v>
      </c>
      <c r="P15" s="15">
        <v>4</v>
      </c>
      <c r="Q15" s="15">
        <v>11</v>
      </c>
      <c r="R15" s="54"/>
    </row>
    <row r="16" spans="1:18" ht="30.75" customHeight="1" x14ac:dyDescent="0.25">
      <c r="A16" s="21">
        <v>792875</v>
      </c>
      <c r="B16" s="21" t="s">
        <v>36</v>
      </c>
      <c r="C16" s="22" t="s">
        <v>65</v>
      </c>
      <c r="D16" s="14">
        <v>81.739999999999995</v>
      </c>
      <c r="E16" s="13">
        <v>77.739999999999995</v>
      </c>
      <c r="F16" s="13">
        <v>70.739999999999995</v>
      </c>
      <c r="G16" s="14">
        <v>4</v>
      </c>
      <c r="H16" s="14">
        <v>11</v>
      </c>
      <c r="I16" s="36"/>
      <c r="J16" s="21">
        <v>792875</v>
      </c>
      <c r="K16" s="21" t="s">
        <v>36</v>
      </c>
      <c r="L16" s="22" t="s">
        <v>87</v>
      </c>
      <c r="M16" s="13">
        <v>81.739999999999995</v>
      </c>
      <c r="N16" s="13">
        <v>77.739999999999995</v>
      </c>
      <c r="O16" s="14">
        <v>70.739999999999995</v>
      </c>
      <c r="P16" s="15">
        <v>4</v>
      </c>
      <c r="Q16" s="15">
        <v>11</v>
      </c>
      <c r="R16" s="54"/>
    </row>
    <row r="17" spans="1:18" ht="30.75" customHeight="1" x14ac:dyDescent="0.25">
      <c r="A17" s="21">
        <v>792890</v>
      </c>
      <c r="B17" s="21" t="s">
        <v>36</v>
      </c>
      <c r="C17" s="22" t="s">
        <v>64</v>
      </c>
      <c r="D17" s="14">
        <v>81.739999999999995</v>
      </c>
      <c r="E17" s="13">
        <v>77.739999999999995</v>
      </c>
      <c r="F17" s="13">
        <v>70.739999999999995</v>
      </c>
      <c r="G17" s="14">
        <v>4</v>
      </c>
      <c r="H17" s="14">
        <v>11</v>
      </c>
      <c r="I17" s="36"/>
      <c r="J17" s="21">
        <v>792890</v>
      </c>
      <c r="K17" s="21" t="s">
        <v>36</v>
      </c>
      <c r="L17" s="22" t="s">
        <v>80</v>
      </c>
      <c r="M17" s="13">
        <v>81.739999999999995</v>
      </c>
      <c r="N17" s="13">
        <v>77.739999999999995</v>
      </c>
      <c r="O17" s="14">
        <v>70.739999999999995</v>
      </c>
      <c r="P17" s="15">
        <v>4</v>
      </c>
      <c r="Q17" s="15">
        <v>11</v>
      </c>
      <c r="R17" s="54"/>
    </row>
    <row r="18" spans="1:18" ht="30.75" customHeight="1" x14ac:dyDescent="0.25">
      <c r="A18" s="21">
        <v>792912</v>
      </c>
      <c r="B18" s="21" t="s">
        <v>36</v>
      </c>
      <c r="C18" s="22" t="s">
        <v>53</v>
      </c>
      <c r="D18" s="14">
        <v>81.739999999999995</v>
      </c>
      <c r="E18" s="13">
        <v>77.739999999999995</v>
      </c>
      <c r="F18" s="13">
        <v>70.739999999999995</v>
      </c>
      <c r="G18" s="14">
        <v>4</v>
      </c>
      <c r="H18" s="14">
        <v>11</v>
      </c>
      <c r="I18" s="36"/>
      <c r="J18" s="21">
        <v>792912</v>
      </c>
      <c r="K18" s="21" t="s">
        <v>36</v>
      </c>
      <c r="L18" s="22" t="s">
        <v>81</v>
      </c>
      <c r="M18" s="13">
        <v>81.739999999999995</v>
      </c>
      <c r="N18" s="13">
        <v>77.739999999999995</v>
      </c>
      <c r="O18" s="14">
        <v>70.739999999999995</v>
      </c>
      <c r="P18" s="15">
        <v>4</v>
      </c>
      <c r="Q18" s="15">
        <v>11</v>
      </c>
      <c r="R18" s="54"/>
    </row>
    <row r="19" spans="1:18" ht="30.75" customHeight="1" x14ac:dyDescent="0.25">
      <c r="A19" s="21">
        <v>792956</v>
      </c>
      <c r="B19" s="21" t="s">
        <v>36</v>
      </c>
      <c r="C19" s="22" t="s">
        <v>54</v>
      </c>
      <c r="D19" s="14">
        <v>245.24</v>
      </c>
      <c r="E19" s="13">
        <v>245.24</v>
      </c>
      <c r="F19" s="13">
        <v>245.24</v>
      </c>
      <c r="G19" s="14">
        <v>0</v>
      </c>
      <c r="H19" s="14">
        <v>0</v>
      </c>
      <c r="I19" s="36"/>
      <c r="J19" s="21">
        <v>792956</v>
      </c>
      <c r="K19" s="21" t="s">
        <v>36</v>
      </c>
      <c r="L19" s="22" t="s">
        <v>82</v>
      </c>
      <c r="M19" s="13">
        <v>245.24</v>
      </c>
      <c r="N19" s="13">
        <v>245.24</v>
      </c>
      <c r="O19" s="14">
        <v>245.24</v>
      </c>
      <c r="P19" s="15">
        <v>0</v>
      </c>
      <c r="Q19" s="15">
        <v>0</v>
      </c>
      <c r="R19" s="54"/>
    </row>
    <row r="20" spans="1:18" ht="30.75" customHeight="1" x14ac:dyDescent="0.25">
      <c r="A20" s="50">
        <v>792971</v>
      </c>
      <c r="B20" s="21" t="s">
        <v>36</v>
      </c>
      <c r="C20" s="22" t="s">
        <v>89</v>
      </c>
      <c r="D20" s="14">
        <v>65.39</v>
      </c>
      <c r="E20" s="13">
        <v>65.39</v>
      </c>
      <c r="F20" s="13">
        <v>65.39</v>
      </c>
      <c r="G20" s="14">
        <v>0</v>
      </c>
      <c r="H20" s="14">
        <v>0</v>
      </c>
      <c r="I20" s="36"/>
      <c r="J20" s="21">
        <v>792971</v>
      </c>
      <c r="K20" s="21" t="s">
        <v>36</v>
      </c>
      <c r="L20" s="29" t="s">
        <v>92</v>
      </c>
      <c r="M20" s="13">
        <v>65.39</v>
      </c>
      <c r="N20" s="13">
        <v>65.39</v>
      </c>
      <c r="O20" s="14">
        <v>65.39</v>
      </c>
      <c r="P20" s="15">
        <v>0</v>
      </c>
      <c r="Q20" s="15">
        <v>0</v>
      </c>
      <c r="R20" s="54"/>
    </row>
    <row r="21" spans="1:18" ht="30.75" customHeight="1" x14ac:dyDescent="0.25">
      <c r="A21" s="21">
        <v>792455</v>
      </c>
      <c r="B21" s="21" t="s">
        <v>36</v>
      </c>
      <c r="C21" s="42" t="s">
        <v>105</v>
      </c>
      <c r="D21" s="14">
        <v>32.700000000000003</v>
      </c>
      <c r="E21" s="13">
        <v>32.700000000000003</v>
      </c>
      <c r="F21" s="13">
        <v>32.700000000000003</v>
      </c>
      <c r="G21" s="14">
        <v>0</v>
      </c>
      <c r="H21" s="14">
        <v>0</v>
      </c>
      <c r="I21" s="36"/>
      <c r="J21" s="21">
        <v>792455</v>
      </c>
      <c r="K21" s="21" t="s">
        <v>36</v>
      </c>
      <c r="L21" s="42" t="s">
        <v>106</v>
      </c>
      <c r="M21" s="13">
        <v>32.700000000000003</v>
      </c>
      <c r="N21" s="13">
        <v>32.700000000000003</v>
      </c>
      <c r="O21" s="14">
        <v>32.700000000000003</v>
      </c>
      <c r="P21" s="15">
        <v>0</v>
      </c>
      <c r="Q21" s="15">
        <v>0</v>
      </c>
      <c r="R21" s="54"/>
    </row>
    <row r="22" spans="1:18" ht="30.75" customHeight="1" x14ac:dyDescent="0.25">
      <c r="A22" s="21">
        <v>792470</v>
      </c>
      <c r="B22" s="21" t="s">
        <v>36</v>
      </c>
      <c r="C22" s="42" t="s">
        <v>108</v>
      </c>
      <c r="D22" s="14">
        <v>32.700000000000003</v>
      </c>
      <c r="E22" s="13">
        <v>32.700000000000003</v>
      </c>
      <c r="F22" s="13">
        <v>32.700000000000003</v>
      </c>
      <c r="G22" s="14">
        <v>0</v>
      </c>
      <c r="H22" s="14">
        <v>0</v>
      </c>
      <c r="I22" s="36"/>
      <c r="J22" s="21">
        <v>792470</v>
      </c>
      <c r="K22" s="21" t="s">
        <v>36</v>
      </c>
      <c r="L22" s="42" t="s">
        <v>107</v>
      </c>
      <c r="M22" s="13">
        <v>32.700000000000003</v>
      </c>
      <c r="N22" s="13">
        <v>32.700000000000003</v>
      </c>
      <c r="O22" s="14">
        <v>32.700000000000003</v>
      </c>
      <c r="P22" s="15">
        <v>0</v>
      </c>
      <c r="Q22" s="15">
        <v>0</v>
      </c>
      <c r="R22" s="54"/>
    </row>
    <row r="23" spans="1:18" ht="30.75" customHeight="1" x14ac:dyDescent="0.25">
      <c r="A23" s="21">
        <v>792993</v>
      </c>
      <c r="B23" s="21" t="s">
        <v>36</v>
      </c>
      <c r="C23" s="22" t="s">
        <v>42</v>
      </c>
      <c r="D23" s="14">
        <v>81.739999999999995</v>
      </c>
      <c r="E23" s="13">
        <v>77.739999999999995</v>
      </c>
      <c r="F23" s="13">
        <v>70.739999999999995</v>
      </c>
      <c r="G23" s="14">
        <v>4</v>
      </c>
      <c r="H23" s="14">
        <v>11</v>
      </c>
      <c r="I23" s="36"/>
      <c r="J23" s="21">
        <v>792993</v>
      </c>
      <c r="K23" s="21" t="s">
        <v>36</v>
      </c>
      <c r="L23" s="23" t="s">
        <v>43</v>
      </c>
      <c r="M23" s="13">
        <v>81.739999999999995</v>
      </c>
      <c r="N23" s="13">
        <v>77.739999999999995</v>
      </c>
      <c r="O23" s="14">
        <v>70.739999999999995</v>
      </c>
      <c r="P23" s="15">
        <v>4</v>
      </c>
      <c r="Q23" s="15">
        <v>11</v>
      </c>
      <c r="R23" s="54"/>
    </row>
    <row r="24" spans="1:18" x14ac:dyDescent="0.25">
      <c r="A24" s="24"/>
      <c r="B24" s="25"/>
      <c r="J24" s="24"/>
      <c r="K24" s="25"/>
    </row>
    <row r="25" spans="1:18" s="20" customFormat="1" ht="19.5" customHeight="1" x14ac:dyDescent="0.25">
      <c r="A25" s="81"/>
      <c r="B25" s="81"/>
      <c r="C25" s="51"/>
      <c r="D25" s="11"/>
      <c r="I25" s="31"/>
      <c r="J25" s="81"/>
      <c r="K25" s="81"/>
      <c r="L25" s="51"/>
      <c r="M25" s="11"/>
      <c r="R25" s="31"/>
    </row>
    <row r="26" spans="1:18" s="20" customFormat="1" ht="37.5" customHeight="1" x14ac:dyDescent="0.25">
      <c r="A26" s="73" t="s">
        <v>30</v>
      </c>
      <c r="B26" s="74"/>
      <c r="C26" s="75" t="s">
        <v>31</v>
      </c>
      <c r="D26" s="82" t="s">
        <v>97</v>
      </c>
      <c r="E26" s="79" t="s">
        <v>96</v>
      </c>
      <c r="F26" s="74"/>
      <c r="G26" s="80" t="s">
        <v>44</v>
      </c>
      <c r="H26" s="80"/>
      <c r="I26" s="31"/>
      <c r="J26" s="73" t="s">
        <v>30</v>
      </c>
      <c r="K26" s="74"/>
      <c r="L26" s="75" t="s">
        <v>41</v>
      </c>
      <c r="M26" s="82" t="s">
        <v>100</v>
      </c>
      <c r="N26" s="84" t="s">
        <v>127</v>
      </c>
      <c r="O26" s="85"/>
      <c r="P26" s="80" t="s">
        <v>93</v>
      </c>
      <c r="Q26" s="80"/>
      <c r="R26" s="31"/>
    </row>
    <row r="27" spans="1:18" s="20" customFormat="1" ht="37.5" customHeight="1" x14ac:dyDescent="0.25">
      <c r="A27" s="50" t="s">
        <v>37</v>
      </c>
      <c r="B27" s="50" t="s">
        <v>38</v>
      </c>
      <c r="C27" s="76"/>
      <c r="D27" s="83"/>
      <c r="E27" s="17" t="s">
        <v>33</v>
      </c>
      <c r="F27" s="12" t="s">
        <v>34</v>
      </c>
      <c r="G27" s="17" t="s">
        <v>33</v>
      </c>
      <c r="H27" s="12" t="s">
        <v>34</v>
      </c>
      <c r="I27" s="31"/>
      <c r="J27" s="50" t="s">
        <v>37</v>
      </c>
      <c r="K27" s="50" t="s">
        <v>38</v>
      </c>
      <c r="L27" s="76"/>
      <c r="M27" s="83"/>
      <c r="N27" s="17" t="s">
        <v>90</v>
      </c>
      <c r="O27" s="12" t="s">
        <v>91</v>
      </c>
      <c r="P27" s="12" t="s">
        <v>90</v>
      </c>
      <c r="Q27" s="12" t="s">
        <v>91</v>
      </c>
      <c r="R27" s="31"/>
    </row>
    <row r="28" spans="1:18" s="20" customFormat="1" ht="37.5" customHeight="1" x14ac:dyDescent="0.25">
      <c r="A28" s="63" t="s">
        <v>128</v>
      </c>
      <c r="B28" s="63" t="s">
        <v>36</v>
      </c>
      <c r="C28" s="87" t="s">
        <v>123</v>
      </c>
      <c r="D28" s="88">
        <v>217.99</v>
      </c>
      <c r="E28" s="30">
        <v>49.05</v>
      </c>
      <c r="F28" s="39">
        <v>49.05</v>
      </c>
      <c r="G28" s="30">
        <v>2.5</v>
      </c>
      <c r="H28" s="30">
        <v>2.5</v>
      </c>
      <c r="I28" s="31"/>
      <c r="J28" s="63" t="s">
        <v>128</v>
      </c>
      <c r="K28" s="63" t="s">
        <v>36</v>
      </c>
      <c r="L28" s="87" t="s">
        <v>125</v>
      </c>
      <c r="M28" s="88">
        <v>217.99</v>
      </c>
      <c r="N28" s="30">
        <v>49.05</v>
      </c>
      <c r="O28" s="39">
        <v>49.05</v>
      </c>
      <c r="P28" s="30">
        <v>2.5</v>
      </c>
      <c r="Q28" s="30">
        <v>2.5</v>
      </c>
      <c r="R28" s="31"/>
    </row>
    <row r="29" spans="1:18" s="27" customFormat="1" ht="36.75" customHeight="1" x14ac:dyDescent="0.25">
      <c r="A29" s="32">
        <v>792514</v>
      </c>
      <c r="B29" s="32" t="s">
        <v>36</v>
      </c>
      <c r="C29" s="33" t="s">
        <v>51</v>
      </c>
      <c r="D29" s="34">
        <v>355.33</v>
      </c>
      <c r="E29" s="39">
        <v>49.05</v>
      </c>
      <c r="F29" s="39">
        <v>49.05</v>
      </c>
      <c r="G29" s="30">
        <v>2.5</v>
      </c>
      <c r="H29" s="30">
        <v>2.5</v>
      </c>
      <c r="I29" s="28"/>
      <c r="J29" s="32">
        <v>792514</v>
      </c>
      <c r="K29" s="32" t="s">
        <v>36</v>
      </c>
      <c r="L29" s="33" t="s">
        <v>74</v>
      </c>
      <c r="M29" s="34">
        <v>355.33</v>
      </c>
      <c r="N29" s="30">
        <v>49.05</v>
      </c>
      <c r="O29" s="39">
        <v>49.05</v>
      </c>
      <c r="P29" s="30">
        <v>2.5</v>
      </c>
      <c r="Q29" s="30">
        <v>2.5</v>
      </c>
      <c r="R29" s="28"/>
    </row>
    <row r="30" spans="1:18" s="27" customFormat="1" ht="36.75" customHeight="1" x14ac:dyDescent="0.25">
      <c r="A30" s="32">
        <v>792536</v>
      </c>
      <c r="B30" s="32" t="s">
        <v>36</v>
      </c>
      <c r="C30" s="33" t="s">
        <v>48</v>
      </c>
      <c r="D30" s="34">
        <v>435.98</v>
      </c>
      <c r="E30" s="39">
        <v>49.05</v>
      </c>
      <c r="F30" s="39">
        <v>49.05</v>
      </c>
      <c r="G30" s="30">
        <v>2.5</v>
      </c>
      <c r="H30" s="30">
        <v>2.5</v>
      </c>
      <c r="I30" s="28"/>
      <c r="J30" s="32">
        <v>792536</v>
      </c>
      <c r="K30" s="32" t="s">
        <v>36</v>
      </c>
      <c r="L30" s="33" t="s">
        <v>75</v>
      </c>
      <c r="M30" s="34">
        <v>435.98</v>
      </c>
      <c r="N30" s="30">
        <v>49.05</v>
      </c>
      <c r="O30" s="39">
        <v>49.05</v>
      </c>
      <c r="P30" s="30">
        <v>2.5</v>
      </c>
      <c r="Q30" s="30">
        <v>2.5</v>
      </c>
      <c r="R30" s="28"/>
    </row>
    <row r="31" spans="1:18" s="27" customFormat="1" ht="36.75" customHeight="1" x14ac:dyDescent="0.25">
      <c r="A31" s="32">
        <v>792551</v>
      </c>
      <c r="B31" s="32" t="s">
        <v>36</v>
      </c>
      <c r="C31" s="33" t="s">
        <v>49</v>
      </c>
      <c r="D31" s="34">
        <v>355.33</v>
      </c>
      <c r="E31" s="39">
        <v>49.05</v>
      </c>
      <c r="F31" s="39">
        <v>49.05</v>
      </c>
      <c r="G31" s="30">
        <v>2.5</v>
      </c>
      <c r="H31" s="30">
        <v>2.5</v>
      </c>
      <c r="J31" s="32">
        <v>792551</v>
      </c>
      <c r="K31" s="32" t="s">
        <v>36</v>
      </c>
      <c r="L31" s="33" t="s">
        <v>76</v>
      </c>
      <c r="M31" s="34">
        <v>355.33</v>
      </c>
      <c r="N31" s="30">
        <v>49.05</v>
      </c>
      <c r="O31" s="39">
        <v>49.05</v>
      </c>
      <c r="P31" s="30">
        <v>2.5</v>
      </c>
      <c r="Q31" s="30">
        <v>2.5</v>
      </c>
    </row>
    <row r="32" spans="1:18" s="27" customFormat="1" ht="36.75" customHeight="1" x14ac:dyDescent="0.25">
      <c r="A32" s="32">
        <v>792573</v>
      </c>
      <c r="B32" s="32" t="s">
        <v>36</v>
      </c>
      <c r="C32" s="33" t="s">
        <v>50</v>
      </c>
      <c r="D32" s="34">
        <v>435.98</v>
      </c>
      <c r="E32" s="39">
        <v>49.05</v>
      </c>
      <c r="F32" s="39">
        <v>49.05</v>
      </c>
      <c r="G32" s="30">
        <v>2.5</v>
      </c>
      <c r="H32" s="30">
        <v>2.5</v>
      </c>
      <c r="J32" s="32">
        <v>792573</v>
      </c>
      <c r="K32" s="32" t="s">
        <v>36</v>
      </c>
      <c r="L32" s="33" t="s">
        <v>77</v>
      </c>
      <c r="M32" s="34">
        <v>435.98</v>
      </c>
      <c r="N32" s="30">
        <v>49.05</v>
      </c>
      <c r="O32" s="39">
        <v>49.05</v>
      </c>
      <c r="P32" s="30">
        <v>2.5</v>
      </c>
      <c r="Q32" s="30">
        <v>2.5</v>
      </c>
    </row>
    <row r="33" spans="1:18" s="31" customFormat="1" ht="36.75" customHeight="1" x14ac:dyDescent="0.25">
      <c r="A33" s="63" t="s">
        <v>129</v>
      </c>
      <c r="B33" s="63" t="s">
        <v>36</v>
      </c>
      <c r="C33" s="87" t="s">
        <v>124</v>
      </c>
      <c r="D33" s="88">
        <v>217.99</v>
      </c>
      <c r="E33" s="39">
        <v>49.05</v>
      </c>
      <c r="F33" s="39">
        <v>49.05</v>
      </c>
      <c r="G33" s="30">
        <v>2.5</v>
      </c>
      <c r="H33" s="30">
        <v>2.5</v>
      </c>
      <c r="J33" s="63" t="s">
        <v>129</v>
      </c>
      <c r="K33" s="63" t="s">
        <v>36</v>
      </c>
      <c r="L33" s="87" t="s">
        <v>126</v>
      </c>
      <c r="M33" s="88">
        <v>217.99</v>
      </c>
      <c r="N33" s="30">
        <v>49.05</v>
      </c>
      <c r="O33" s="39">
        <v>49.05</v>
      </c>
      <c r="P33" s="30">
        <v>2.5</v>
      </c>
      <c r="Q33" s="30">
        <v>2.5</v>
      </c>
    </row>
    <row r="34" spans="1:18" s="27" customFormat="1" ht="36.75" customHeight="1" x14ac:dyDescent="0.25">
      <c r="A34" s="32">
        <v>792735</v>
      </c>
      <c r="B34" s="32" t="s">
        <v>36</v>
      </c>
      <c r="C34" s="33" t="s">
        <v>66</v>
      </c>
      <c r="D34" s="34">
        <v>355.33</v>
      </c>
      <c r="E34" s="39">
        <v>49.05</v>
      </c>
      <c r="F34" s="39">
        <v>49.05</v>
      </c>
      <c r="G34" s="30">
        <v>2.5</v>
      </c>
      <c r="H34" s="30">
        <v>2.5</v>
      </c>
      <c r="J34" s="32">
        <v>792735</v>
      </c>
      <c r="K34" s="32" t="s">
        <v>36</v>
      </c>
      <c r="L34" s="33" t="s">
        <v>83</v>
      </c>
      <c r="M34" s="34">
        <v>355.33</v>
      </c>
      <c r="N34" s="30">
        <v>49.05</v>
      </c>
      <c r="O34" s="39">
        <v>49.05</v>
      </c>
      <c r="P34" s="30">
        <v>2.5</v>
      </c>
      <c r="Q34" s="30">
        <v>2.5</v>
      </c>
    </row>
    <row r="35" spans="1:18" s="27" customFormat="1" ht="36.75" customHeight="1" x14ac:dyDescent="0.25">
      <c r="A35" s="32">
        <v>792750</v>
      </c>
      <c r="B35" s="32" t="s">
        <v>36</v>
      </c>
      <c r="C35" s="33" t="s">
        <v>45</v>
      </c>
      <c r="D35" s="34">
        <v>435.98</v>
      </c>
      <c r="E35" s="39">
        <v>49.05</v>
      </c>
      <c r="F35" s="39">
        <v>49.05</v>
      </c>
      <c r="G35" s="30">
        <v>2.5</v>
      </c>
      <c r="H35" s="30">
        <v>2.5</v>
      </c>
      <c r="J35" s="32">
        <v>792750</v>
      </c>
      <c r="K35" s="32" t="s">
        <v>36</v>
      </c>
      <c r="L35" s="33" t="s">
        <v>84</v>
      </c>
      <c r="M35" s="34">
        <v>435.98</v>
      </c>
      <c r="N35" s="30">
        <v>49.05</v>
      </c>
      <c r="O35" s="39">
        <v>49.05</v>
      </c>
      <c r="P35" s="30">
        <v>2.5</v>
      </c>
      <c r="Q35" s="30">
        <v>2.5</v>
      </c>
    </row>
    <row r="36" spans="1:18" s="27" customFormat="1" ht="36.75" customHeight="1" x14ac:dyDescent="0.25">
      <c r="A36" s="32">
        <v>792772</v>
      </c>
      <c r="B36" s="32" t="s">
        <v>36</v>
      </c>
      <c r="C36" s="33" t="s">
        <v>46</v>
      </c>
      <c r="D36" s="34">
        <v>355.33</v>
      </c>
      <c r="E36" s="39">
        <v>49.05</v>
      </c>
      <c r="F36" s="39">
        <v>49.05</v>
      </c>
      <c r="G36" s="30">
        <v>2.5</v>
      </c>
      <c r="H36" s="30">
        <v>2.5</v>
      </c>
      <c r="J36" s="32">
        <v>792772</v>
      </c>
      <c r="K36" s="32" t="s">
        <v>36</v>
      </c>
      <c r="L36" s="33" t="s">
        <v>85</v>
      </c>
      <c r="M36" s="34">
        <v>355.33</v>
      </c>
      <c r="N36" s="30">
        <v>49.05</v>
      </c>
      <c r="O36" s="39">
        <v>49.05</v>
      </c>
      <c r="P36" s="30">
        <v>2.5</v>
      </c>
      <c r="Q36" s="30">
        <v>2.5</v>
      </c>
    </row>
    <row r="37" spans="1:18" s="27" customFormat="1" ht="36.75" customHeight="1" x14ac:dyDescent="0.25">
      <c r="A37" s="21">
        <v>792794</v>
      </c>
      <c r="B37" s="21" t="s">
        <v>36</v>
      </c>
      <c r="C37" s="37" t="s">
        <v>47</v>
      </c>
      <c r="D37" s="14">
        <v>435.98</v>
      </c>
      <c r="E37" s="38">
        <v>49.05</v>
      </c>
      <c r="F37" s="40">
        <v>49.05</v>
      </c>
      <c r="G37" s="38">
        <v>2.5</v>
      </c>
      <c r="H37" s="38">
        <v>2.5</v>
      </c>
      <c r="J37" s="21">
        <v>792794</v>
      </c>
      <c r="K37" s="21" t="s">
        <v>36</v>
      </c>
      <c r="L37" s="37" t="s">
        <v>86</v>
      </c>
      <c r="M37" s="14">
        <v>435.98</v>
      </c>
      <c r="N37" s="38">
        <v>49.05</v>
      </c>
      <c r="O37" s="40">
        <v>49.05</v>
      </c>
      <c r="P37" s="38">
        <v>2.5</v>
      </c>
      <c r="Q37" s="38">
        <v>2.5</v>
      </c>
    </row>
    <row r="38" spans="1:18" s="20" customFormat="1" ht="17.25" x14ac:dyDescent="0.25">
      <c r="A38" s="41"/>
      <c r="B38" s="41"/>
      <c r="C38" s="86" t="s">
        <v>98</v>
      </c>
      <c r="D38" s="86"/>
      <c r="E38" s="86"/>
      <c r="F38" s="86"/>
      <c r="G38" s="86"/>
      <c r="H38" s="86"/>
      <c r="I38" s="31"/>
      <c r="J38" s="41"/>
      <c r="K38" s="41"/>
      <c r="L38" s="86" t="s">
        <v>99</v>
      </c>
      <c r="M38" s="86"/>
      <c r="N38" s="86"/>
      <c r="O38" s="86"/>
      <c r="P38" s="86"/>
      <c r="Q38" s="86"/>
      <c r="R38" s="31"/>
    </row>
    <row r="39" spans="1:18" s="20" customFormat="1" ht="17.25" x14ac:dyDescent="0.25">
      <c r="A39" s="41"/>
      <c r="B39" s="41"/>
      <c r="C39" s="52" t="s">
        <v>101</v>
      </c>
      <c r="I39" s="31"/>
      <c r="J39" s="41"/>
      <c r="K39" s="41"/>
      <c r="L39" s="52" t="s">
        <v>102</v>
      </c>
      <c r="R39" s="31"/>
    </row>
    <row r="40" spans="1:18" x14ac:dyDescent="0.25">
      <c r="N40" s="20"/>
      <c r="O40" s="20"/>
      <c r="P40" s="20"/>
      <c r="Q40" s="20"/>
    </row>
    <row r="41" spans="1:18" ht="14.45" customHeight="1" x14ac:dyDescent="0.25">
      <c r="C41" s="89" t="s">
        <v>130</v>
      </c>
      <c r="D41" s="89"/>
      <c r="E41" s="89"/>
      <c r="F41" s="89"/>
      <c r="G41" s="89"/>
      <c r="H41" s="89"/>
      <c r="L41" s="89" t="s">
        <v>131</v>
      </c>
      <c r="M41" s="89"/>
      <c r="N41" s="89"/>
      <c r="O41" s="89"/>
      <c r="P41" s="89"/>
      <c r="Q41" s="89"/>
    </row>
    <row r="43" spans="1:18" s="1" customFormat="1" ht="15.75" x14ac:dyDescent="0.25">
      <c r="A43" s="2" t="s">
        <v>115</v>
      </c>
      <c r="B43" s="2"/>
      <c r="C43" s="59"/>
      <c r="J43" s="2" t="s">
        <v>116</v>
      </c>
      <c r="K43" s="2"/>
      <c r="L43" s="59"/>
    </row>
    <row r="44" spans="1:18" customFormat="1" x14ac:dyDescent="0.25">
      <c r="A44" s="3"/>
      <c r="B44" s="3"/>
      <c r="J44" s="3"/>
      <c r="K44" s="3"/>
    </row>
    <row r="45" spans="1:18" customFormat="1" ht="37.5" customHeight="1" x14ac:dyDescent="0.25">
      <c r="A45" s="64" t="s">
        <v>30</v>
      </c>
      <c r="B45" s="65"/>
      <c r="C45" s="66" t="s">
        <v>31</v>
      </c>
      <c r="D45" s="68" t="s">
        <v>32</v>
      </c>
      <c r="E45" s="70"/>
      <c r="F45" s="71"/>
      <c r="G45" s="71"/>
      <c r="H45" s="71"/>
      <c r="J45" s="64" t="s">
        <v>30</v>
      </c>
      <c r="K45" s="65"/>
      <c r="L45" s="66" t="s">
        <v>41</v>
      </c>
      <c r="M45" s="68" t="s">
        <v>40</v>
      </c>
      <c r="N45" s="70"/>
      <c r="O45" s="71"/>
      <c r="P45" s="71"/>
      <c r="Q45" s="71"/>
    </row>
    <row r="46" spans="1:18" customFormat="1" ht="37.5" customHeight="1" x14ac:dyDescent="0.25">
      <c r="A46" s="21" t="s">
        <v>37</v>
      </c>
      <c r="B46" s="21" t="s">
        <v>38</v>
      </c>
      <c r="C46" s="67"/>
      <c r="D46" s="69"/>
      <c r="E46" s="60"/>
      <c r="F46" s="56"/>
      <c r="G46" s="56"/>
      <c r="H46" s="56"/>
      <c r="J46" s="21" t="s">
        <v>37</v>
      </c>
      <c r="K46" s="21" t="s">
        <v>38</v>
      </c>
      <c r="L46" s="67"/>
      <c r="M46" s="69"/>
      <c r="N46" s="60"/>
      <c r="O46" s="56"/>
      <c r="P46" s="56"/>
      <c r="Q46" s="56"/>
    </row>
    <row r="47" spans="1:18" customFormat="1" ht="45" x14ac:dyDescent="0.25">
      <c r="A47" s="21">
        <v>792175</v>
      </c>
      <c r="B47" s="21" t="s">
        <v>36</v>
      </c>
      <c r="C47" s="58" t="s">
        <v>109</v>
      </c>
      <c r="D47" s="43">
        <v>81.739999999999995</v>
      </c>
      <c r="E47" s="47"/>
      <c r="F47" s="48"/>
      <c r="G47" s="49"/>
      <c r="H47" s="49"/>
      <c r="I47" s="45"/>
      <c r="J47" s="21">
        <v>792175</v>
      </c>
      <c r="K47" s="21" t="s">
        <v>36</v>
      </c>
      <c r="L47" s="58" t="s">
        <v>110</v>
      </c>
      <c r="M47" s="44">
        <v>81.739999999999995</v>
      </c>
      <c r="N47" s="47"/>
      <c r="O47" s="48"/>
      <c r="P47" s="49"/>
      <c r="Q47" s="49"/>
      <c r="R47" s="54"/>
    </row>
    <row r="48" spans="1:18" customFormat="1" ht="60" x14ac:dyDescent="0.25">
      <c r="A48" s="21">
        <v>792190</v>
      </c>
      <c r="B48" s="21" t="s">
        <v>36</v>
      </c>
      <c r="C48" s="57" t="s">
        <v>111</v>
      </c>
      <c r="D48" s="43">
        <v>108.99</v>
      </c>
      <c r="E48" s="47"/>
      <c r="F48" s="48"/>
      <c r="G48" s="49"/>
      <c r="H48" s="49"/>
      <c r="I48" s="45"/>
      <c r="J48" s="21">
        <v>792190</v>
      </c>
      <c r="K48" s="21" t="s">
        <v>36</v>
      </c>
      <c r="L48" s="57" t="s">
        <v>112</v>
      </c>
      <c r="M48" s="44">
        <v>108.99</v>
      </c>
      <c r="N48" s="47"/>
      <c r="O48" s="48"/>
      <c r="P48" s="49"/>
      <c r="Q48" s="49"/>
      <c r="R48" s="54"/>
    </row>
    <row r="49" spans="1:18" s="62" customFormat="1" ht="45" x14ac:dyDescent="0.25">
      <c r="A49" s="53">
        <v>792212</v>
      </c>
      <c r="B49" s="53" t="s">
        <v>36</v>
      </c>
      <c r="C49" s="61" t="s">
        <v>117</v>
      </c>
      <c r="D49" s="43">
        <v>217.99</v>
      </c>
      <c r="E49" s="47"/>
      <c r="F49" s="48"/>
      <c r="G49" s="49"/>
      <c r="H49" s="49"/>
      <c r="I49" s="45"/>
      <c r="J49" s="53">
        <v>792212</v>
      </c>
      <c r="K49" s="53" t="s">
        <v>36</v>
      </c>
      <c r="L49" s="61" t="s">
        <v>118</v>
      </c>
      <c r="M49" s="44">
        <v>217.99</v>
      </c>
      <c r="N49" s="47"/>
      <c r="O49" s="48"/>
      <c r="P49" s="49"/>
      <c r="Q49" s="49"/>
      <c r="R49" s="55"/>
    </row>
    <row r="50" spans="1:18" s="62" customFormat="1" ht="60" x14ac:dyDescent="0.25">
      <c r="A50" s="53">
        <v>792234</v>
      </c>
      <c r="B50" s="53" t="s">
        <v>36</v>
      </c>
      <c r="C50" s="61" t="s">
        <v>119</v>
      </c>
      <c r="D50" s="43">
        <v>435.98</v>
      </c>
      <c r="E50" s="47"/>
      <c r="F50" s="48"/>
      <c r="G50" s="49"/>
      <c r="H50" s="49"/>
      <c r="I50" s="45"/>
      <c r="J50" s="53">
        <v>792234</v>
      </c>
      <c r="K50" s="53" t="s">
        <v>36</v>
      </c>
      <c r="L50" s="61" t="s">
        <v>120</v>
      </c>
      <c r="M50" s="44">
        <v>435.98</v>
      </c>
      <c r="N50" s="47"/>
      <c r="O50" s="48"/>
      <c r="P50" s="49"/>
      <c r="Q50" s="49"/>
      <c r="R50" s="55"/>
    </row>
    <row r="51" spans="1:18" s="62" customFormat="1" ht="60" x14ac:dyDescent="0.25">
      <c r="A51" s="53">
        <v>792256</v>
      </c>
      <c r="B51" s="53" t="s">
        <v>36</v>
      </c>
      <c r="C51" s="61" t="s">
        <v>121</v>
      </c>
      <c r="D51" s="43">
        <v>355.33</v>
      </c>
      <c r="E51" s="47"/>
      <c r="F51" s="48"/>
      <c r="G51" s="49"/>
      <c r="H51" s="49"/>
      <c r="I51" s="45"/>
      <c r="J51" s="53">
        <v>792256</v>
      </c>
      <c r="K51" s="53" t="s">
        <v>36</v>
      </c>
      <c r="L51" s="61" t="s">
        <v>122</v>
      </c>
      <c r="M51" s="44">
        <v>355.33</v>
      </c>
      <c r="N51" s="47"/>
      <c r="O51" s="48"/>
      <c r="P51" s="49"/>
      <c r="Q51" s="49"/>
      <c r="R51" s="55"/>
    </row>
    <row r="52" spans="1:18" s="20" customFormat="1" x14ac:dyDescent="0.25">
      <c r="A52" s="41"/>
      <c r="B52" s="41"/>
      <c r="C52" s="52"/>
      <c r="I52" s="31"/>
      <c r="J52" s="41"/>
      <c r="K52" s="41"/>
      <c r="L52" s="52"/>
      <c r="R52" s="31"/>
    </row>
  </sheetData>
  <mergeCells count="38">
    <mergeCell ref="L41:Q41"/>
    <mergeCell ref="C41:H41"/>
    <mergeCell ref="L26:L27"/>
    <mergeCell ref="M26:M27"/>
    <mergeCell ref="N26:O26"/>
    <mergeCell ref="P26:Q26"/>
    <mergeCell ref="C38:H38"/>
    <mergeCell ref="L38:Q38"/>
    <mergeCell ref="A25:B25"/>
    <mergeCell ref="J25:K25"/>
    <mergeCell ref="A26:B26"/>
    <mergeCell ref="C26:C27"/>
    <mergeCell ref="D26:D27"/>
    <mergeCell ref="E26:F26"/>
    <mergeCell ref="G26:H26"/>
    <mergeCell ref="J26:K26"/>
    <mergeCell ref="A1:H1"/>
    <mergeCell ref="J1:Q1"/>
    <mergeCell ref="A3:B3"/>
    <mergeCell ref="C3:C4"/>
    <mergeCell ref="D3:D4"/>
    <mergeCell ref="E3:F3"/>
    <mergeCell ref="G3:H3"/>
    <mergeCell ref="J3:K3"/>
    <mergeCell ref="L3:L4"/>
    <mergeCell ref="M3:M4"/>
    <mergeCell ref="N3:O3"/>
    <mergeCell ref="P3:Q3"/>
    <mergeCell ref="A45:B45"/>
    <mergeCell ref="C45:C46"/>
    <mergeCell ref="D45:D46"/>
    <mergeCell ref="E45:F45"/>
    <mergeCell ref="G45:H45"/>
    <mergeCell ref="J45:K45"/>
    <mergeCell ref="L45:L46"/>
    <mergeCell ref="M45:M46"/>
    <mergeCell ref="N45:O45"/>
    <mergeCell ref="P45:Q45"/>
  </mergeCell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rowBreaks count="1" manualBreakCount="1">
    <brk id="24" max="17" man="1"/>
  </rowBreaks>
  <colBreaks count="1" manualBreakCount="1">
    <brk id="9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overzicht</vt:lpstr>
      <vt:lpstr>01-01-2023</vt:lpstr>
      <vt:lpstr>'01-01-2023'!Print_Area</vt:lpstr>
    </vt:vector>
  </TitlesOfParts>
  <Company>RIZIV-INAMI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François</dc:creator>
  <cp:lastModifiedBy>Arthur Francois</cp:lastModifiedBy>
  <cp:lastPrinted>2022-10-25T11:21:45Z</cp:lastPrinted>
  <dcterms:created xsi:type="dcterms:W3CDTF">2021-12-02T08:42:54Z</dcterms:created>
  <dcterms:modified xsi:type="dcterms:W3CDTF">2023-01-05T12:38:43Z</dcterms:modified>
</cp:coreProperties>
</file>